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1280" windowHeight="5970" tabRatio="720"/>
  </bookViews>
  <sheets>
    <sheet name="Vyškov" sheetId="39" r:id="rId1"/>
  </sheets>
  <definedNames>
    <definedName name="_xlnm.Print_Titles" localSheetId="0">Vyškov!$1:$3</definedName>
    <definedName name="_xlnm.Print_Area" localSheetId="0">Vyškov!$A$1:$V$44</definedName>
  </definedNames>
  <calcPr calcId="125725"/>
</workbook>
</file>

<file path=xl/calcChain.xml><?xml version="1.0" encoding="utf-8"?>
<calcChain xmlns="http://schemas.openxmlformats.org/spreadsheetml/2006/main">
  <c r="H24" i="39"/>
  <c r="K24"/>
  <c r="N24"/>
  <c r="Q24"/>
  <c r="T24"/>
  <c r="V24"/>
  <c r="U24" s="1"/>
  <c r="H16"/>
  <c r="K16"/>
  <c r="N16"/>
  <c r="Q16"/>
  <c r="T16"/>
  <c r="V16"/>
  <c r="T41"/>
  <c r="Q41"/>
  <c r="N41"/>
  <c r="K41"/>
  <c r="H41"/>
  <c r="V41"/>
  <c r="U41" s="1"/>
  <c r="T42"/>
  <c r="Q42"/>
  <c r="N42"/>
  <c r="K42"/>
  <c r="H42"/>
  <c r="V42"/>
  <c r="T43"/>
  <c r="Q43"/>
  <c r="N43"/>
  <c r="K43"/>
  <c r="U43" s="1"/>
  <c r="H43"/>
  <c r="V43"/>
  <c r="T44"/>
  <c r="Q44"/>
  <c r="N44"/>
  <c r="K44"/>
  <c r="H44"/>
  <c r="V44"/>
  <c r="U16"/>
  <c r="U42"/>
  <c r="U44"/>
  <c r="H40"/>
  <c r="H30"/>
  <c r="H6"/>
  <c r="H7"/>
  <c r="H29"/>
  <c r="H8"/>
  <c r="H33"/>
  <c r="H14"/>
  <c r="H21"/>
  <c r="H26"/>
  <c r="H20"/>
  <c r="H38"/>
  <c r="H31"/>
  <c r="H12"/>
  <c r="H37"/>
  <c r="H15"/>
  <c r="H18"/>
  <c r="H25"/>
  <c r="H32"/>
  <c r="H19"/>
  <c r="H11"/>
  <c r="H39"/>
  <c r="H10"/>
  <c r="H34"/>
  <c r="H28"/>
  <c r="H9"/>
  <c r="U9" s="1"/>
  <c r="H17"/>
  <c r="H35"/>
  <c r="H13"/>
  <c r="H36"/>
  <c r="H23"/>
  <c r="H27"/>
  <c r="K21"/>
  <c r="N21"/>
  <c r="Q21"/>
  <c r="T21"/>
  <c r="V21" s="1"/>
  <c r="U21" s="1"/>
  <c r="K12"/>
  <c r="N12"/>
  <c r="Q12"/>
  <c r="T12"/>
  <c r="V12" s="1"/>
  <c r="U12" s="1"/>
  <c r="H22"/>
  <c r="K22"/>
  <c r="U22" s="1"/>
  <c r="N22"/>
  <c r="Q22"/>
  <c r="T22"/>
  <c r="V22"/>
  <c r="K9"/>
  <c r="N9"/>
  <c r="Q9"/>
  <c r="T9"/>
  <c r="V9"/>
  <c r="K23"/>
  <c r="U23" s="1"/>
  <c r="N23"/>
  <c r="Q23"/>
  <c r="T23"/>
  <c r="V23"/>
  <c r="K8"/>
  <c r="U8" s="1"/>
  <c r="N8"/>
  <c r="Q8"/>
  <c r="T8"/>
  <c r="V8"/>
  <c r="K28"/>
  <c r="U28" s="1"/>
  <c r="N28"/>
  <c r="Q28"/>
  <c r="T28"/>
  <c r="V28"/>
  <c r="K18"/>
  <c r="U18" s="1"/>
  <c r="N18"/>
  <c r="Q18"/>
  <c r="T18"/>
  <c r="V18"/>
  <c r="K40"/>
  <c r="U40" s="1"/>
  <c r="N40"/>
  <c r="Q40"/>
  <c r="T40"/>
  <c r="V40"/>
  <c r="K7"/>
  <c r="U7" s="1"/>
  <c r="N7"/>
  <c r="Q7"/>
  <c r="T7"/>
  <c r="V7"/>
  <c r="K37"/>
  <c r="U37" s="1"/>
  <c r="N37"/>
  <c r="Q37"/>
  <c r="T37"/>
  <c r="V37"/>
  <c r="K29"/>
  <c r="U29" s="1"/>
  <c r="N29"/>
  <c r="Q29"/>
  <c r="T29"/>
  <c r="V29"/>
  <c r="K31"/>
  <c r="U31" s="1"/>
  <c r="N31"/>
  <c r="Q31"/>
  <c r="T31"/>
  <c r="V31"/>
  <c r="T30"/>
  <c r="Q30"/>
  <c r="N30"/>
  <c r="K30"/>
  <c r="V30"/>
  <c r="K11"/>
  <c r="N11"/>
  <c r="Q11"/>
  <c r="K25"/>
  <c r="N25"/>
  <c r="Q25"/>
  <c r="K39"/>
  <c r="N39"/>
  <c r="Q39"/>
  <c r="K35"/>
  <c r="N35"/>
  <c r="Q35"/>
  <c r="K38"/>
  <c r="N38"/>
  <c r="U38" s="1"/>
  <c r="Q38"/>
  <c r="K6"/>
  <c r="N6"/>
  <c r="Q6"/>
  <c r="K34"/>
  <c r="N34"/>
  <c r="Q34"/>
  <c r="K32"/>
  <c r="N32"/>
  <c r="Q32"/>
  <c r="K17"/>
  <c r="N17"/>
  <c r="U17" s="1"/>
  <c r="Q17"/>
  <c r="K15"/>
  <c r="N15"/>
  <c r="Q15"/>
  <c r="K10"/>
  <c r="N10"/>
  <c r="Q10"/>
  <c r="K26"/>
  <c r="U26" s="1"/>
  <c r="N26"/>
  <c r="Q26"/>
  <c r="K20"/>
  <c r="N20"/>
  <c r="V20" s="1"/>
  <c r="U20" s="1"/>
  <c r="Q20"/>
  <c r="K13"/>
  <c r="N13"/>
  <c r="Q13"/>
  <c r="K19"/>
  <c r="N19"/>
  <c r="Q19"/>
  <c r="K36"/>
  <c r="U36" s="1"/>
  <c r="N36"/>
  <c r="Q36"/>
  <c r="K14"/>
  <c r="N14"/>
  <c r="Q14"/>
  <c r="K27"/>
  <c r="U27" s="1"/>
  <c r="N27"/>
  <c r="Q27"/>
  <c r="K33"/>
  <c r="N33"/>
  <c r="Q33"/>
  <c r="T33"/>
  <c r="V33" s="1"/>
  <c r="T19"/>
  <c r="T39"/>
  <c r="V39" s="1"/>
  <c r="T13"/>
  <c r="V13"/>
  <c r="T36"/>
  <c r="V36"/>
  <c r="T14"/>
  <c r="V14"/>
  <c r="T34"/>
  <c r="V34" s="1"/>
  <c r="U34" s="1"/>
  <c r="T6"/>
  <c r="V6"/>
  <c r="U6" s="1"/>
  <c r="T27"/>
  <c r="V27"/>
  <c r="T15"/>
  <c r="V15"/>
  <c r="T10"/>
  <c r="V10" s="1"/>
  <c r="U10" s="1"/>
  <c r="T38"/>
  <c r="V38"/>
  <c r="T20"/>
  <c r="V19"/>
  <c r="T25"/>
  <c r="T11"/>
  <c r="V11" s="1"/>
  <c r="T32"/>
  <c r="V32" s="1"/>
  <c r="U32" s="1"/>
  <c r="T26"/>
  <c r="T17"/>
  <c r="V25"/>
  <c r="U25" s="1"/>
  <c r="T35"/>
  <c r="V35" s="1"/>
  <c r="V26"/>
  <c r="V17"/>
  <c r="U13"/>
  <c r="U19"/>
  <c r="U14"/>
  <c r="U15"/>
  <c r="U30"/>
  <c r="U33" l="1"/>
  <c r="U39"/>
  <c r="U35"/>
  <c r="U11"/>
</calcChain>
</file>

<file path=xl/sharedStrings.xml><?xml version="1.0" encoding="utf-8"?>
<sst xmlns="http://schemas.openxmlformats.org/spreadsheetml/2006/main" count="212" uniqueCount="129">
  <si>
    <t>Poř.</t>
  </si>
  <si>
    <t>St.č.</t>
  </si>
  <si>
    <t>Vozidlo</t>
  </si>
  <si>
    <t>Sk.</t>
  </si>
  <si>
    <t>Součet</t>
  </si>
  <si>
    <t>Celkem</t>
  </si>
  <si>
    <t>čas</t>
  </si>
  <si>
    <t>2.jízda</t>
  </si>
  <si>
    <t>body</t>
  </si>
  <si>
    <t>3.jízda</t>
  </si>
  <si>
    <t>Jméno</t>
  </si>
  <si>
    <t>4.jízda</t>
  </si>
  <si>
    <t>pen.</t>
  </si>
  <si>
    <t>Jízda č. 1</t>
  </si>
  <si>
    <t>Jízda č. 2</t>
  </si>
  <si>
    <t>Jízda č. 3</t>
  </si>
  <si>
    <t>Jízda č. 4</t>
  </si>
  <si>
    <t>Jízda č. 5</t>
  </si>
  <si>
    <t>AUTOMOBILOVÝ SLALOM VYŠKOV</t>
  </si>
  <si>
    <t>nejhorší čas</t>
  </si>
  <si>
    <t>C</t>
  </si>
  <si>
    <t>B</t>
  </si>
  <si>
    <t>Pokorný Igor</t>
  </si>
  <si>
    <t>A</t>
  </si>
  <si>
    <t>Pokorný Franta</t>
  </si>
  <si>
    <t>Pokorný Martin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</si>
  <si>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</si>
  <si>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</si>
  <si>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</si>
  <si>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</si>
  <si>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</si>
  <si>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</si>
  <si>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</si>
  <si>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</si>
  <si>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</si>
  <si>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</si>
  <si>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</si>
  <si>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</si>
  <si>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</si>
  <si>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</si>
  <si>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</si>
  <si>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</si>
  <si>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</si>
  <si>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</si>
  <si>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</si>
  <si>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</si>
  <si>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</si>
  <si>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</si>
  <si>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</si>
  <si>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</si>
  <si>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Citroen Saxo VTS</t>
  </si>
  <si>
    <t>Peugeot 205 GTI</t>
  </si>
  <si>
    <t>D</t>
  </si>
  <si>
    <t>Krajčovič Miroslav</t>
  </si>
  <si>
    <t>Urban Josef</t>
  </si>
  <si>
    <t>Svoboda Zdeněk</t>
  </si>
  <si>
    <t>VW Golf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</si>
  <si>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</si>
  <si>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</si>
  <si>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</si>
  <si>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</si>
  <si>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</si>
  <si>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</si>
  <si>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</si>
  <si>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</si>
  <si>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</si>
  <si>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</si>
  <si>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</si>
  <si>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</si>
  <si>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</si>
  <si>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Škoda Favorit 136</t>
  </si>
  <si>
    <t>Ležák Jaromír</t>
  </si>
  <si>
    <t>Paták Viktor</t>
  </si>
  <si>
    <t>Červenková Lucie</t>
  </si>
  <si>
    <t>Sum Michal</t>
  </si>
  <si>
    <t>BMW</t>
  </si>
  <si>
    <t>Blažek Roman</t>
  </si>
  <si>
    <t>Subaru</t>
  </si>
  <si>
    <t>Dolníček Lukáš</t>
  </si>
  <si>
    <t>Škoda 130</t>
  </si>
  <si>
    <t>Kozák Michal</t>
  </si>
  <si>
    <t>Cetkovský Jindřich</t>
  </si>
  <si>
    <t>Šušlík Jan</t>
  </si>
  <si>
    <t>Klár Martin</t>
  </si>
  <si>
    <t>BMW E30 2,5</t>
  </si>
  <si>
    <t>Hýbner Vraťa</t>
  </si>
  <si>
    <t>Suzuki Swift</t>
  </si>
  <si>
    <t>Olšina Jaroslav</t>
  </si>
  <si>
    <t xml:space="preserve">Škoda Felicia </t>
  </si>
  <si>
    <t>Audi coupe</t>
  </si>
  <si>
    <t>Opletal Zdeněk</t>
  </si>
  <si>
    <t>Lada 2101</t>
  </si>
  <si>
    <t>Rusek Lukáš</t>
  </si>
  <si>
    <t>Mazda 323</t>
  </si>
  <si>
    <t>Lacko Honza</t>
  </si>
  <si>
    <t xml:space="preserve">Fiat Uno </t>
  </si>
  <si>
    <t>Škoda 1000</t>
  </si>
  <si>
    <t>BMW 318</t>
  </si>
  <si>
    <t>Seménka Jiří</t>
  </si>
  <si>
    <t>Škoda Felicia</t>
  </si>
  <si>
    <t>Bednařík Pepa</t>
  </si>
  <si>
    <t>Červenka Tonda</t>
  </si>
  <si>
    <t>Ambroz Ondřej</t>
  </si>
  <si>
    <t>Švagera Karel</t>
  </si>
  <si>
    <t>Červenka Michal</t>
  </si>
  <si>
    <t>Sum Marek</t>
  </si>
  <si>
    <t>Vojtková Petra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</si>
  <si>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</si>
  <si>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</si>
  <si>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</si>
  <si>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</si>
  <si>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</si>
  <si>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</si>
  <si>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</si>
  <si>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</si>
  <si>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</si>
  <si>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</si>
  <si>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Trabant</t>
  </si>
  <si>
    <t>Michalčík Milan</t>
  </si>
  <si>
    <t>Š 1000 MB</t>
  </si>
  <si>
    <t>Peřina Josef</t>
  </si>
  <si>
    <t>Fabia</t>
  </si>
  <si>
    <t>Krejsa Jiří</t>
  </si>
  <si>
    <t>Š Felicia</t>
  </si>
  <si>
    <t>Hloušek Ota</t>
  </si>
  <si>
    <t>BMW 2002</t>
  </si>
  <si>
    <t>Citroen Saxo</t>
  </si>
  <si>
    <t>Subaru Impreza</t>
  </si>
  <si>
    <t>Veronika Bystroňová</t>
  </si>
</sst>
</file>

<file path=xl/styles.xml><?xml version="1.0" encoding="utf-8"?>
<styleSheet xmlns="http://schemas.openxmlformats.org/spreadsheetml/2006/main">
  <numFmts count="1">
    <numFmt numFmtId="164" formatCode="0.000"/>
  </numFmts>
  <fonts count="15">
    <font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i/>
      <sz val="14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56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i/>
      <sz val="18"/>
      <color indexed="9"/>
      <name val="Arial CE"/>
      <family val="2"/>
      <charset val="238"/>
    </font>
    <font>
      <b/>
      <i/>
      <sz val="16"/>
      <name val="Arial CE"/>
      <family val="2"/>
      <charset val="238"/>
    </font>
    <font>
      <b/>
      <sz val="10"/>
      <color indexed="56"/>
      <name val="Arial CE"/>
      <family val="2"/>
      <charset val="238"/>
    </font>
    <font>
      <sz val="10"/>
      <color indexed="55"/>
      <name val="Arial CE"/>
      <family val="2"/>
      <charset val="238"/>
    </font>
    <font>
      <sz val="12"/>
      <color indexed="55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2" fontId="12" fillId="0" borderId="7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2" fontId="6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13" xfId="0" applyFill="1" applyBorder="1" applyAlignment="1">
      <alignment horizontal="center" vertical="center"/>
    </xf>
    <xf numFmtId="0" fontId="7" fillId="0" borderId="13" xfId="0" applyFont="1" applyBorder="1" applyAlignment="1" applyProtection="1">
      <alignment horizontal="center"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/>
    </xf>
    <xf numFmtId="0" fontId="1" fillId="0" borderId="14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0" fillId="0" borderId="17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7" fillId="0" borderId="18" xfId="0" applyFont="1" applyBorder="1" applyAlignment="1" applyProtection="1">
      <alignment horizontal="center" vertical="center"/>
      <protection locked="0"/>
    </xf>
    <xf numFmtId="0" fontId="0" fillId="0" borderId="18" xfId="0" applyFill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12" fillId="0" borderId="5" xfId="0" applyNumberFormat="1" applyFont="1" applyBorder="1" applyAlignment="1" applyProtection="1">
      <alignment horizontal="center" vertical="center"/>
      <protection locked="0"/>
    </xf>
    <xf numFmtId="2" fontId="6" fillId="0" borderId="18" xfId="0" applyNumberFormat="1" applyFont="1" applyBorder="1" applyAlignment="1">
      <alignment horizontal="center" vertical="center"/>
    </xf>
    <xf numFmtId="2" fontId="12" fillId="0" borderId="20" xfId="0" applyNumberFormat="1" applyFont="1" applyBorder="1" applyAlignment="1" applyProtection="1">
      <alignment horizontal="center" vertical="center"/>
      <protection locked="0"/>
    </xf>
    <xf numFmtId="2" fontId="12" fillId="0" borderId="21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vertical="center"/>
    </xf>
    <xf numFmtId="2" fontId="0" fillId="0" borderId="22" xfId="0" applyNumberForma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2" fontId="2" fillId="0" borderId="22" xfId="0" applyNumberFormat="1" applyFont="1" applyBorder="1" applyAlignment="1">
      <alignment horizontal="center" vertical="center"/>
    </xf>
    <xf numFmtId="14" fontId="3" fillId="0" borderId="30" xfId="0" applyNumberFormat="1" applyFont="1" applyBorder="1" applyAlignment="1">
      <alignment horizontal="right" vertical="center"/>
    </xf>
    <xf numFmtId="0" fontId="3" fillId="0" borderId="30" xfId="0" applyFont="1" applyBorder="1" applyAlignment="1">
      <alignment horizontal="right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1" fillId="0" borderId="30" xfId="0" applyFont="1" applyBorder="1" applyAlignment="1">
      <alignment horizontal="left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93"/>
  <sheetViews>
    <sheetView tabSelected="1" view="pageBreakPreview" zoomScale="90" zoomScaleNormal="100" zoomScaleSheetLayoutView="90" workbookViewId="0">
      <pane ySplit="5" topLeftCell="A9" activePane="bottomLeft" state="frozen"/>
      <selection pane="bottomLeft" activeCell="AA22" sqref="AA22"/>
    </sheetView>
  </sheetViews>
  <sheetFormatPr defaultRowHeight="12.75"/>
  <cols>
    <col min="1" max="1" width="4.85546875" style="11" customWidth="1"/>
    <col min="2" max="2" width="5.42578125" style="1" customWidth="1"/>
    <col min="3" max="3" width="18.5703125" style="12" customWidth="1"/>
    <col min="4" max="4" width="17.140625" style="13" customWidth="1"/>
    <col min="5" max="5" width="5.85546875" style="14" customWidth="1"/>
    <col min="6" max="6" width="7.28515625" style="14" customWidth="1"/>
    <col min="7" max="7" width="4.28515625" style="14" customWidth="1"/>
    <col min="8" max="9" width="7.28515625" style="14" customWidth="1"/>
    <col min="10" max="10" width="4.28515625" style="14" customWidth="1"/>
    <col min="11" max="12" width="7.28515625" style="14" customWidth="1"/>
    <col min="13" max="13" width="4.28515625" style="14" customWidth="1"/>
    <col min="14" max="15" width="7.28515625" style="14" customWidth="1"/>
    <col min="16" max="16" width="4.28515625" style="14" customWidth="1"/>
    <col min="17" max="18" width="7.28515625" style="14" customWidth="1"/>
    <col min="19" max="19" width="4.28515625" style="14" customWidth="1"/>
    <col min="20" max="20" width="7.28515625" style="14" customWidth="1"/>
    <col min="21" max="21" width="9.42578125" style="14" customWidth="1"/>
    <col min="22" max="22" width="11.5703125" style="19" customWidth="1"/>
    <col min="23" max="16384" width="9.140625" style="1"/>
  </cols>
  <sheetData>
    <row r="1" spans="1:22" ht="21.95" customHeight="1">
      <c r="A1" s="64" t="s">
        <v>18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6"/>
    </row>
    <row r="2" spans="1:22" ht="20.100000000000001" customHeight="1">
      <c r="A2" s="63"/>
      <c r="B2" s="63"/>
      <c r="C2" s="63"/>
      <c r="D2" s="63"/>
      <c r="E2" s="63"/>
      <c r="F2" s="63"/>
      <c r="G2" s="63"/>
      <c r="H2" s="63"/>
      <c r="I2" s="63"/>
      <c r="J2" s="2"/>
      <c r="K2" s="2"/>
      <c r="L2" s="2"/>
      <c r="M2" s="2"/>
      <c r="N2" s="58">
        <v>40607</v>
      </c>
      <c r="O2" s="58"/>
      <c r="P2" s="58"/>
      <c r="Q2" s="58"/>
      <c r="R2" s="58"/>
      <c r="S2" s="58"/>
      <c r="T2" s="58"/>
      <c r="U2" s="59"/>
    </row>
    <row r="3" spans="1:22" ht="5.25" customHeight="1" thickBo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2" s="5" customFormat="1" ht="18" customHeight="1" thickBot="1">
      <c r="A4" s="70" t="s">
        <v>0</v>
      </c>
      <c r="B4" s="69" t="s">
        <v>1</v>
      </c>
      <c r="C4" s="67" t="s">
        <v>10</v>
      </c>
      <c r="D4" s="67" t="s">
        <v>2</v>
      </c>
      <c r="E4" s="71" t="s">
        <v>3</v>
      </c>
      <c r="F4" s="60" t="s">
        <v>13</v>
      </c>
      <c r="G4" s="61"/>
      <c r="H4" s="62"/>
      <c r="I4" s="61" t="s">
        <v>14</v>
      </c>
      <c r="J4" s="61"/>
      <c r="K4" s="62"/>
      <c r="L4" s="60" t="s">
        <v>15</v>
      </c>
      <c r="M4" s="61"/>
      <c r="N4" s="62"/>
      <c r="O4" s="60" t="s">
        <v>16</v>
      </c>
      <c r="P4" s="61"/>
      <c r="Q4" s="62"/>
      <c r="R4" s="60" t="s">
        <v>17</v>
      </c>
      <c r="S4" s="61"/>
      <c r="T4" s="62"/>
      <c r="U4" s="26" t="s">
        <v>5</v>
      </c>
      <c r="V4" s="20"/>
    </row>
    <row r="5" spans="1:22" s="6" customFormat="1" ht="18" customHeight="1" thickBot="1">
      <c r="A5" s="70"/>
      <c r="B5" s="69"/>
      <c r="C5" s="68"/>
      <c r="D5" s="68"/>
      <c r="E5" s="71"/>
      <c r="F5" s="15" t="s">
        <v>6</v>
      </c>
      <c r="G5" s="17" t="s">
        <v>12</v>
      </c>
      <c r="H5" s="16" t="s">
        <v>4</v>
      </c>
      <c r="I5" s="23" t="s">
        <v>6</v>
      </c>
      <c r="J5" s="24" t="s">
        <v>12</v>
      </c>
      <c r="K5" s="25" t="s">
        <v>7</v>
      </c>
      <c r="L5" s="15" t="s">
        <v>6</v>
      </c>
      <c r="M5" s="17" t="s">
        <v>12</v>
      </c>
      <c r="N5" s="16" t="s">
        <v>9</v>
      </c>
      <c r="O5" s="15" t="s">
        <v>6</v>
      </c>
      <c r="P5" s="17" t="s">
        <v>12</v>
      </c>
      <c r="Q5" s="16" t="s">
        <v>11</v>
      </c>
      <c r="R5" s="15" t="s">
        <v>6</v>
      </c>
      <c r="S5" s="17" t="s">
        <v>12</v>
      </c>
      <c r="T5" s="16" t="s">
        <v>11</v>
      </c>
      <c r="U5" s="27" t="s">
        <v>8</v>
      </c>
      <c r="V5" s="20" t="s">
        <v>19</v>
      </c>
    </row>
    <row r="6" spans="1:22" s="6" customFormat="1" ht="15.75">
      <c r="A6" s="33" t="s">
        <v>26</v>
      </c>
      <c r="B6" s="32" t="s">
        <v>29</v>
      </c>
      <c r="C6" s="30" t="s">
        <v>76</v>
      </c>
      <c r="D6" s="35" t="s">
        <v>77</v>
      </c>
      <c r="E6" s="29" t="s">
        <v>52</v>
      </c>
      <c r="F6" s="22">
        <v>124.35</v>
      </c>
      <c r="G6" s="7"/>
      <c r="H6" s="18">
        <f t="shared" ref="H6:H44" si="0">F6+G6</f>
        <v>124.35</v>
      </c>
      <c r="I6" s="8">
        <v>119.51</v>
      </c>
      <c r="J6" s="9"/>
      <c r="K6" s="18">
        <f t="shared" ref="K6:K44" si="1">I6+J6</f>
        <v>119.51</v>
      </c>
      <c r="L6" s="8">
        <v>119.65</v>
      </c>
      <c r="M6" s="9">
        <v>2</v>
      </c>
      <c r="N6" s="18">
        <f t="shared" ref="N6:N44" si="2">L6+M6</f>
        <v>121.65</v>
      </c>
      <c r="O6" s="8">
        <v>117.43</v>
      </c>
      <c r="P6" s="9"/>
      <c r="Q6" s="18">
        <f t="shared" ref="Q6:Q44" si="3">O6+P6</f>
        <v>117.43</v>
      </c>
      <c r="R6" s="8"/>
      <c r="S6" s="9"/>
      <c r="T6" s="18">
        <f t="shared" ref="T6:T44" si="4">R6+S6</f>
        <v>0</v>
      </c>
      <c r="U6" s="28">
        <f t="shared" ref="U6:U44" si="5">H6+K6+N6+Q6+T6-V6</f>
        <v>358.59000000000003</v>
      </c>
      <c r="V6" s="21">
        <f t="shared" ref="V6:V44" si="6">MAX(T6,Q6,N6,K6,H6)</f>
        <v>124.35</v>
      </c>
    </row>
    <row r="7" spans="1:22" s="6" customFormat="1" ht="15.75">
      <c r="A7" s="33" t="s">
        <v>27</v>
      </c>
      <c r="B7" s="32" t="s">
        <v>30</v>
      </c>
      <c r="C7" s="37" t="s">
        <v>81</v>
      </c>
      <c r="D7" s="40" t="s">
        <v>77</v>
      </c>
      <c r="E7" s="38" t="s">
        <v>52</v>
      </c>
      <c r="F7" s="22">
        <v>119.73</v>
      </c>
      <c r="G7" s="7">
        <v>2</v>
      </c>
      <c r="H7" s="18">
        <f t="shared" si="0"/>
        <v>121.73</v>
      </c>
      <c r="I7" s="8">
        <v>120.92</v>
      </c>
      <c r="J7" s="9">
        <v>6</v>
      </c>
      <c r="K7" s="18">
        <f t="shared" si="1"/>
        <v>126.92</v>
      </c>
      <c r="L7" s="8">
        <v>119.01</v>
      </c>
      <c r="M7" s="9"/>
      <c r="N7" s="18">
        <f t="shared" si="2"/>
        <v>119.01</v>
      </c>
      <c r="O7" s="8">
        <v>118.28</v>
      </c>
      <c r="P7" s="9"/>
      <c r="Q7" s="18">
        <f t="shared" si="3"/>
        <v>118.28</v>
      </c>
      <c r="R7" s="8"/>
      <c r="S7" s="9"/>
      <c r="T7" s="18">
        <f t="shared" si="4"/>
        <v>0</v>
      </c>
      <c r="U7" s="28">
        <f t="shared" si="5"/>
        <v>359.02000000000004</v>
      </c>
      <c r="V7" s="21">
        <f t="shared" si="6"/>
        <v>126.92</v>
      </c>
    </row>
    <row r="8" spans="1:22" s="6" customFormat="1" ht="15.75">
      <c r="A8" s="33" t="s">
        <v>28</v>
      </c>
      <c r="B8" s="32" t="s">
        <v>32</v>
      </c>
      <c r="C8" s="30" t="s">
        <v>101</v>
      </c>
      <c r="D8" s="35" t="s">
        <v>51</v>
      </c>
      <c r="E8" s="29" t="s">
        <v>23</v>
      </c>
      <c r="F8" s="22">
        <v>125.08</v>
      </c>
      <c r="G8" s="7"/>
      <c r="H8" s="18">
        <f t="shared" si="0"/>
        <v>125.08</v>
      </c>
      <c r="I8" s="8">
        <v>122.64</v>
      </c>
      <c r="J8" s="9"/>
      <c r="K8" s="18">
        <f t="shared" si="1"/>
        <v>122.64</v>
      </c>
      <c r="L8" s="8">
        <v>123.83</v>
      </c>
      <c r="M8" s="9"/>
      <c r="N8" s="18">
        <f t="shared" si="2"/>
        <v>123.83</v>
      </c>
      <c r="O8" s="8">
        <v>118.34</v>
      </c>
      <c r="P8" s="9"/>
      <c r="Q8" s="18">
        <f t="shared" si="3"/>
        <v>118.34</v>
      </c>
      <c r="R8" s="8"/>
      <c r="S8" s="9"/>
      <c r="T8" s="18">
        <f t="shared" si="4"/>
        <v>0</v>
      </c>
      <c r="U8" s="28">
        <f t="shared" si="5"/>
        <v>364.81</v>
      </c>
      <c r="V8" s="21">
        <f t="shared" si="6"/>
        <v>125.08</v>
      </c>
    </row>
    <row r="9" spans="1:22" s="6" customFormat="1" ht="15.75">
      <c r="A9" s="33" t="s">
        <v>29</v>
      </c>
      <c r="B9" s="32" t="s">
        <v>60</v>
      </c>
      <c r="C9" s="30" t="s">
        <v>104</v>
      </c>
      <c r="D9" s="35" t="s">
        <v>51</v>
      </c>
      <c r="E9" s="29" t="s">
        <v>20</v>
      </c>
      <c r="F9" s="22">
        <v>129.1</v>
      </c>
      <c r="G9" s="7"/>
      <c r="H9" s="18">
        <f t="shared" si="0"/>
        <v>129.1</v>
      </c>
      <c r="I9" s="8">
        <v>127.07</v>
      </c>
      <c r="J9" s="9"/>
      <c r="K9" s="18">
        <f t="shared" si="1"/>
        <v>127.07</v>
      </c>
      <c r="L9" s="8">
        <v>124.64</v>
      </c>
      <c r="M9" s="9"/>
      <c r="N9" s="18">
        <f t="shared" si="2"/>
        <v>124.64</v>
      </c>
      <c r="O9" s="8">
        <v>119.64</v>
      </c>
      <c r="P9" s="9"/>
      <c r="Q9" s="18">
        <f t="shared" si="3"/>
        <v>119.64</v>
      </c>
      <c r="R9" s="8"/>
      <c r="S9" s="9"/>
      <c r="T9" s="18">
        <f t="shared" si="4"/>
        <v>0</v>
      </c>
      <c r="U9" s="28">
        <f t="shared" si="5"/>
        <v>371.34999999999991</v>
      </c>
      <c r="V9" s="21">
        <f t="shared" si="6"/>
        <v>129.1</v>
      </c>
    </row>
    <row r="10" spans="1:22" s="6" customFormat="1" ht="15.75">
      <c r="A10" s="33" t="s">
        <v>30</v>
      </c>
      <c r="B10" s="32" t="s">
        <v>49</v>
      </c>
      <c r="C10" s="31" t="s">
        <v>100</v>
      </c>
      <c r="D10" s="35" t="s">
        <v>50</v>
      </c>
      <c r="E10" s="29" t="s">
        <v>21</v>
      </c>
      <c r="F10" s="22">
        <v>129.19</v>
      </c>
      <c r="G10" s="7"/>
      <c r="H10" s="18">
        <f t="shared" si="0"/>
        <v>129.19</v>
      </c>
      <c r="I10" s="8">
        <v>126.48</v>
      </c>
      <c r="J10" s="9"/>
      <c r="K10" s="18">
        <f t="shared" si="1"/>
        <v>126.48</v>
      </c>
      <c r="L10" s="8">
        <v>125.25</v>
      </c>
      <c r="M10" s="9"/>
      <c r="N10" s="18">
        <f t="shared" si="2"/>
        <v>125.25</v>
      </c>
      <c r="O10" s="8">
        <v>125.17</v>
      </c>
      <c r="P10" s="9"/>
      <c r="Q10" s="18">
        <f t="shared" si="3"/>
        <v>125.17</v>
      </c>
      <c r="R10" s="8"/>
      <c r="S10" s="9"/>
      <c r="T10" s="18">
        <f t="shared" si="4"/>
        <v>0</v>
      </c>
      <c r="U10" s="28">
        <f t="shared" si="5"/>
        <v>376.90000000000003</v>
      </c>
      <c r="V10" s="21">
        <f t="shared" si="6"/>
        <v>129.19</v>
      </c>
    </row>
    <row r="11" spans="1:22" s="6" customFormat="1" ht="15.75">
      <c r="A11" s="33" t="s">
        <v>31</v>
      </c>
      <c r="B11" s="32" t="s">
        <v>47</v>
      </c>
      <c r="C11" s="30" t="s">
        <v>73</v>
      </c>
      <c r="D11" s="35" t="s">
        <v>50</v>
      </c>
      <c r="E11" s="29" t="s">
        <v>21</v>
      </c>
      <c r="F11" s="22">
        <v>129.52000000000001</v>
      </c>
      <c r="G11" s="7"/>
      <c r="H11" s="18">
        <f t="shared" si="0"/>
        <v>129.52000000000001</v>
      </c>
      <c r="I11" s="8">
        <v>127.59</v>
      </c>
      <c r="J11" s="9"/>
      <c r="K11" s="18">
        <f t="shared" si="1"/>
        <v>127.59</v>
      </c>
      <c r="L11" s="8">
        <v>127.44</v>
      </c>
      <c r="M11" s="9"/>
      <c r="N11" s="18">
        <f t="shared" si="2"/>
        <v>127.44</v>
      </c>
      <c r="O11" s="8">
        <v>125.19</v>
      </c>
      <c r="P11" s="9">
        <v>2</v>
      </c>
      <c r="Q11" s="18">
        <f t="shared" si="3"/>
        <v>127.19</v>
      </c>
      <c r="R11" s="8"/>
      <c r="S11" s="9"/>
      <c r="T11" s="18">
        <f t="shared" si="4"/>
        <v>0</v>
      </c>
      <c r="U11" s="28">
        <f t="shared" si="5"/>
        <v>382.22</v>
      </c>
      <c r="V11" s="21">
        <f t="shared" si="6"/>
        <v>129.52000000000001</v>
      </c>
    </row>
    <row r="12" spans="1:22" s="6" customFormat="1" ht="15.75">
      <c r="A12" s="33" t="s">
        <v>32</v>
      </c>
      <c r="B12" s="32" t="s">
        <v>40</v>
      </c>
      <c r="C12" s="30" t="s">
        <v>55</v>
      </c>
      <c r="D12" s="35" t="s">
        <v>56</v>
      </c>
      <c r="E12" s="29" t="s">
        <v>52</v>
      </c>
      <c r="F12" s="22">
        <v>131.12</v>
      </c>
      <c r="G12" s="7"/>
      <c r="H12" s="18">
        <f t="shared" si="0"/>
        <v>131.12</v>
      </c>
      <c r="I12" s="8">
        <v>128.96</v>
      </c>
      <c r="J12" s="9"/>
      <c r="K12" s="18">
        <f t="shared" si="1"/>
        <v>128.96</v>
      </c>
      <c r="L12" s="8">
        <v>126.98</v>
      </c>
      <c r="M12" s="9"/>
      <c r="N12" s="18">
        <f t="shared" si="2"/>
        <v>126.98</v>
      </c>
      <c r="O12" s="8">
        <v>127</v>
      </c>
      <c r="P12" s="9">
        <v>2</v>
      </c>
      <c r="Q12" s="18">
        <f t="shared" si="3"/>
        <v>129</v>
      </c>
      <c r="R12" s="8"/>
      <c r="S12" s="9"/>
      <c r="T12" s="18">
        <f t="shared" si="4"/>
        <v>0</v>
      </c>
      <c r="U12" s="28">
        <f t="shared" si="5"/>
        <v>384.94000000000005</v>
      </c>
      <c r="V12" s="21">
        <f t="shared" si="6"/>
        <v>131.12</v>
      </c>
    </row>
    <row r="13" spans="1:22" s="6" customFormat="1" ht="15.75">
      <c r="A13" s="33" t="s">
        <v>33</v>
      </c>
      <c r="B13" s="32" t="s">
        <v>63</v>
      </c>
      <c r="C13" s="30" t="s">
        <v>120</v>
      </c>
      <c r="D13" s="35" t="s">
        <v>121</v>
      </c>
      <c r="E13" s="29" t="s">
        <v>20</v>
      </c>
      <c r="F13" s="22">
        <v>130.77000000000001</v>
      </c>
      <c r="G13" s="7"/>
      <c r="H13" s="18">
        <f t="shared" si="0"/>
        <v>130.77000000000001</v>
      </c>
      <c r="I13" s="8">
        <v>127.25</v>
      </c>
      <c r="J13" s="9"/>
      <c r="K13" s="18">
        <f t="shared" si="1"/>
        <v>127.25</v>
      </c>
      <c r="L13" s="8">
        <v>129.63999999999999</v>
      </c>
      <c r="M13" s="9"/>
      <c r="N13" s="18">
        <f t="shared" si="2"/>
        <v>129.63999999999999</v>
      </c>
      <c r="O13" s="8">
        <v>127.72</v>
      </c>
      <c r="P13" s="9">
        <v>2</v>
      </c>
      <c r="Q13" s="18">
        <f t="shared" si="3"/>
        <v>129.72</v>
      </c>
      <c r="R13" s="8"/>
      <c r="S13" s="9"/>
      <c r="T13" s="18">
        <f t="shared" si="4"/>
        <v>0</v>
      </c>
      <c r="U13" s="28">
        <f t="shared" si="5"/>
        <v>386.61</v>
      </c>
      <c r="V13" s="21">
        <f t="shared" si="6"/>
        <v>130.77000000000001</v>
      </c>
    </row>
    <row r="14" spans="1:22" s="6" customFormat="1" ht="15.75">
      <c r="A14" s="33" t="s">
        <v>34</v>
      </c>
      <c r="B14" s="32" t="s">
        <v>34</v>
      </c>
      <c r="C14" s="30" t="s">
        <v>72</v>
      </c>
      <c r="D14" s="36" t="s">
        <v>51</v>
      </c>
      <c r="E14" s="29" t="s">
        <v>20</v>
      </c>
      <c r="F14" s="22">
        <v>133.72999999999999</v>
      </c>
      <c r="G14" s="7"/>
      <c r="H14" s="18">
        <f t="shared" si="0"/>
        <v>133.72999999999999</v>
      </c>
      <c r="I14" s="8">
        <v>131.80000000000001</v>
      </c>
      <c r="J14" s="9"/>
      <c r="K14" s="18">
        <f t="shared" si="1"/>
        <v>131.80000000000001</v>
      </c>
      <c r="L14" s="8">
        <v>128.28</v>
      </c>
      <c r="M14" s="9"/>
      <c r="N14" s="18">
        <f t="shared" si="2"/>
        <v>128.28</v>
      </c>
      <c r="O14" s="8">
        <v>127.56</v>
      </c>
      <c r="P14" s="9"/>
      <c r="Q14" s="18">
        <f t="shared" si="3"/>
        <v>127.56</v>
      </c>
      <c r="R14" s="8"/>
      <c r="S14" s="9"/>
      <c r="T14" s="18">
        <f t="shared" si="4"/>
        <v>0</v>
      </c>
      <c r="U14" s="28">
        <f t="shared" si="5"/>
        <v>387.63999999999987</v>
      </c>
      <c r="V14" s="21">
        <f t="shared" si="6"/>
        <v>133.72999999999999</v>
      </c>
    </row>
    <row r="15" spans="1:22" s="6" customFormat="1" ht="15.75">
      <c r="A15" s="33" t="s">
        <v>43</v>
      </c>
      <c r="B15" s="32" t="s">
        <v>42</v>
      </c>
      <c r="C15" s="30" t="s">
        <v>92</v>
      </c>
      <c r="D15" s="35" t="s">
        <v>93</v>
      </c>
      <c r="E15" s="29" t="s">
        <v>52</v>
      </c>
      <c r="F15" s="22">
        <v>131.58000000000001</v>
      </c>
      <c r="G15" s="7"/>
      <c r="H15" s="18">
        <f t="shared" si="0"/>
        <v>131.58000000000001</v>
      </c>
      <c r="I15" s="8">
        <v>133</v>
      </c>
      <c r="J15" s="9">
        <v>4</v>
      </c>
      <c r="K15" s="18">
        <f t="shared" si="1"/>
        <v>137</v>
      </c>
      <c r="L15" s="8">
        <v>130.02000000000001</v>
      </c>
      <c r="M15" s="9">
        <v>2</v>
      </c>
      <c r="N15" s="18">
        <f t="shared" si="2"/>
        <v>132.02000000000001</v>
      </c>
      <c r="O15" s="8">
        <v>127.95</v>
      </c>
      <c r="P15" s="9"/>
      <c r="Q15" s="18">
        <f t="shared" si="3"/>
        <v>127.95</v>
      </c>
      <c r="R15" s="8"/>
      <c r="S15" s="9"/>
      <c r="T15" s="18">
        <f t="shared" si="4"/>
        <v>0</v>
      </c>
      <c r="U15" s="28">
        <f t="shared" si="5"/>
        <v>391.55000000000007</v>
      </c>
      <c r="V15" s="21">
        <f t="shared" si="6"/>
        <v>137</v>
      </c>
    </row>
    <row r="16" spans="1:22" s="6" customFormat="1" ht="15.75">
      <c r="A16" s="33" t="s">
        <v>44</v>
      </c>
      <c r="B16" s="32" t="s">
        <v>112</v>
      </c>
      <c r="C16" s="31" t="s">
        <v>24</v>
      </c>
      <c r="D16" s="36" t="s">
        <v>117</v>
      </c>
      <c r="E16" s="29" t="s">
        <v>23</v>
      </c>
      <c r="F16" s="54">
        <v>134.05000000000001</v>
      </c>
      <c r="G16" s="41">
        <v>2</v>
      </c>
      <c r="H16" s="18">
        <f t="shared" si="0"/>
        <v>136.05000000000001</v>
      </c>
      <c r="I16" s="54">
        <v>132.41</v>
      </c>
      <c r="J16" s="41"/>
      <c r="K16" s="18">
        <f t="shared" si="1"/>
        <v>132.41</v>
      </c>
      <c r="L16" s="54">
        <v>133.62</v>
      </c>
      <c r="M16" s="41"/>
      <c r="N16" s="18">
        <f t="shared" si="2"/>
        <v>133.62</v>
      </c>
      <c r="O16" s="54">
        <v>132.88</v>
      </c>
      <c r="P16" s="41"/>
      <c r="Q16" s="18">
        <f t="shared" si="3"/>
        <v>132.88</v>
      </c>
      <c r="R16" s="54"/>
      <c r="S16" s="41"/>
      <c r="T16" s="18">
        <f t="shared" si="4"/>
        <v>0</v>
      </c>
      <c r="U16" s="28">
        <f t="shared" si="5"/>
        <v>398.91</v>
      </c>
      <c r="V16" s="21">
        <f t="shared" si="6"/>
        <v>136.05000000000001</v>
      </c>
    </row>
    <row r="17" spans="1:22" s="6" customFormat="1" ht="15.75">
      <c r="A17" s="33" t="s">
        <v>45</v>
      </c>
      <c r="B17" s="32" t="s">
        <v>61</v>
      </c>
      <c r="C17" s="31" t="s">
        <v>105</v>
      </c>
      <c r="D17" s="35" t="s">
        <v>75</v>
      </c>
      <c r="E17" s="29" t="s">
        <v>20</v>
      </c>
      <c r="F17" s="22">
        <v>138.38</v>
      </c>
      <c r="G17" s="7"/>
      <c r="H17" s="18">
        <f t="shared" si="0"/>
        <v>138.38</v>
      </c>
      <c r="I17" s="8">
        <v>134.78</v>
      </c>
      <c r="J17" s="9"/>
      <c r="K17" s="18">
        <f t="shared" si="1"/>
        <v>134.78</v>
      </c>
      <c r="L17" s="8">
        <v>134.97</v>
      </c>
      <c r="M17" s="9"/>
      <c r="N17" s="18">
        <f t="shared" si="2"/>
        <v>134.97</v>
      </c>
      <c r="O17" s="8">
        <v>129.93</v>
      </c>
      <c r="P17" s="9"/>
      <c r="Q17" s="18">
        <f t="shared" si="3"/>
        <v>129.93</v>
      </c>
      <c r="R17" s="8"/>
      <c r="S17" s="9"/>
      <c r="T17" s="18">
        <f t="shared" si="4"/>
        <v>0</v>
      </c>
      <c r="U17" s="28">
        <f t="shared" si="5"/>
        <v>399.67999999999995</v>
      </c>
      <c r="V17" s="21">
        <f t="shared" si="6"/>
        <v>138.38</v>
      </c>
    </row>
    <row r="18" spans="1:22" s="6" customFormat="1" ht="15.75">
      <c r="A18" s="33" t="s">
        <v>46</v>
      </c>
      <c r="B18" s="32" t="s">
        <v>43</v>
      </c>
      <c r="C18" s="30" t="s">
        <v>94</v>
      </c>
      <c r="D18" s="35" t="s">
        <v>95</v>
      </c>
      <c r="E18" s="29" t="s">
        <v>20</v>
      </c>
      <c r="F18" s="22">
        <v>133.41999999999999</v>
      </c>
      <c r="G18" s="7">
        <v>2</v>
      </c>
      <c r="H18" s="18">
        <f t="shared" si="0"/>
        <v>135.41999999999999</v>
      </c>
      <c r="I18" s="8">
        <v>132.22</v>
      </c>
      <c r="J18" s="9">
        <v>2</v>
      </c>
      <c r="K18" s="18">
        <f t="shared" si="1"/>
        <v>134.22</v>
      </c>
      <c r="L18" s="8">
        <v>131.19</v>
      </c>
      <c r="M18" s="9"/>
      <c r="N18" s="18">
        <f t="shared" si="2"/>
        <v>131.19</v>
      </c>
      <c r="O18" s="8">
        <v>999</v>
      </c>
      <c r="P18" s="9"/>
      <c r="Q18" s="18">
        <f t="shared" si="3"/>
        <v>999</v>
      </c>
      <c r="R18" s="8"/>
      <c r="S18" s="9"/>
      <c r="T18" s="18">
        <f t="shared" si="4"/>
        <v>0</v>
      </c>
      <c r="U18" s="28">
        <f t="shared" si="5"/>
        <v>400.82999999999993</v>
      </c>
      <c r="V18" s="21">
        <f t="shared" si="6"/>
        <v>999</v>
      </c>
    </row>
    <row r="19" spans="1:22" s="6" customFormat="1" ht="15.75">
      <c r="A19" s="33" t="s">
        <v>47</v>
      </c>
      <c r="B19" s="32" t="s">
        <v>46</v>
      </c>
      <c r="C19" s="30" t="s">
        <v>74</v>
      </c>
      <c r="D19" s="36" t="s">
        <v>97</v>
      </c>
      <c r="E19" s="29" t="s">
        <v>21</v>
      </c>
      <c r="F19" s="22">
        <v>135.05000000000001</v>
      </c>
      <c r="G19" s="7"/>
      <c r="H19" s="18">
        <f t="shared" si="0"/>
        <v>135.05000000000001</v>
      </c>
      <c r="I19" s="8">
        <v>132.66999999999999</v>
      </c>
      <c r="J19" s="9">
        <v>4</v>
      </c>
      <c r="K19" s="18">
        <f t="shared" si="1"/>
        <v>136.66999999999999</v>
      </c>
      <c r="L19" s="8">
        <v>131.97</v>
      </c>
      <c r="M19" s="9"/>
      <c r="N19" s="18">
        <f t="shared" si="2"/>
        <v>131.97</v>
      </c>
      <c r="O19" s="8">
        <v>133.81</v>
      </c>
      <c r="P19" s="9">
        <v>2</v>
      </c>
      <c r="Q19" s="18">
        <f t="shared" si="3"/>
        <v>135.81</v>
      </c>
      <c r="R19" s="8"/>
      <c r="S19" s="9"/>
      <c r="T19" s="18">
        <f t="shared" si="4"/>
        <v>0</v>
      </c>
      <c r="U19" s="28">
        <f t="shared" si="5"/>
        <v>402.83000000000004</v>
      </c>
      <c r="V19" s="21">
        <f t="shared" si="6"/>
        <v>136.66999999999999</v>
      </c>
    </row>
    <row r="20" spans="1:22" s="6" customFormat="1" ht="15.75">
      <c r="A20" s="33" t="s">
        <v>48</v>
      </c>
      <c r="B20" s="32" t="s">
        <v>37</v>
      </c>
      <c r="C20" s="30" t="s">
        <v>85</v>
      </c>
      <c r="D20" s="35" t="s">
        <v>86</v>
      </c>
      <c r="E20" s="29" t="s">
        <v>23</v>
      </c>
      <c r="F20" s="22">
        <v>135.15</v>
      </c>
      <c r="G20" s="7"/>
      <c r="H20" s="18">
        <f t="shared" si="0"/>
        <v>135.15</v>
      </c>
      <c r="I20" s="8">
        <v>131.80000000000001</v>
      </c>
      <c r="J20" s="9">
        <v>2</v>
      </c>
      <c r="K20" s="18">
        <f t="shared" si="1"/>
        <v>133.80000000000001</v>
      </c>
      <c r="L20" s="8">
        <v>139.28</v>
      </c>
      <c r="M20" s="9"/>
      <c r="N20" s="18">
        <f t="shared" si="2"/>
        <v>139.28</v>
      </c>
      <c r="O20" s="8">
        <v>134.13999999999999</v>
      </c>
      <c r="P20" s="9"/>
      <c r="Q20" s="18">
        <f t="shared" si="3"/>
        <v>134.13999999999999</v>
      </c>
      <c r="R20" s="8"/>
      <c r="S20" s="9"/>
      <c r="T20" s="18">
        <f t="shared" si="4"/>
        <v>0</v>
      </c>
      <c r="U20" s="28">
        <f t="shared" si="5"/>
        <v>403.09000000000003</v>
      </c>
      <c r="V20" s="21">
        <f t="shared" si="6"/>
        <v>139.28</v>
      </c>
    </row>
    <row r="21" spans="1:22" s="6" customFormat="1" ht="15.75">
      <c r="A21" s="33" t="s">
        <v>49</v>
      </c>
      <c r="B21" s="32" t="s">
        <v>35</v>
      </c>
      <c r="C21" s="30" t="s">
        <v>83</v>
      </c>
      <c r="D21" s="35" t="s">
        <v>84</v>
      </c>
      <c r="E21" s="29" t="s">
        <v>20</v>
      </c>
      <c r="F21" s="22">
        <v>137.58000000000001</v>
      </c>
      <c r="G21" s="7"/>
      <c r="H21" s="18">
        <f t="shared" si="0"/>
        <v>137.58000000000001</v>
      </c>
      <c r="I21" s="8">
        <v>138.18</v>
      </c>
      <c r="J21" s="9">
        <v>2</v>
      </c>
      <c r="K21" s="18">
        <f t="shared" si="1"/>
        <v>140.18</v>
      </c>
      <c r="L21" s="8">
        <v>135.31</v>
      </c>
      <c r="M21" s="9"/>
      <c r="N21" s="18">
        <f t="shared" si="2"/>
        <v>135.31</v>
      </c>
      <c r="O21" s="8">
        <v>135.41999999999999</v>
      </c>
      <c r="P21" s="9">
        <v>12</v>
      </c>
      <c r="Q21" s="18">
        <f t="shared" si="3"/>
        <v>147.41999999999999</v>
      </c>
      <c r="R21" s="8"/>
      <c r="S21" s="9"/>
      <c r="T21" s="18">
        <f t="shared" si="4"/>
        <v>0</v>
      </c>
      <c r="U21" s="28">
        <f t="shared" si="5"/>
        <v>413.07000000000005</v>
      </c>
      <c r="V21" s="21">
        <f t="shared" si="6"/>
        <v>147.41999999999999</v>
      </c>
    </row>
    <row r="22" spans="1:22" s="6" customFormat="1" ht="15.75">
      <c r="A22" s="33" t="s">
        <v>57</v>
      </c>
      <c r="B22" s="32" t="s">
        <v>26</v>
      </c>
      <c r="C22" s="30" t="s">
        <v>24</v>
      </c>
      <c r="D22" s="35" t="s">
        <v>51</v>
      </c>
      <c r="E22" s="29" t="s">
        <v>20</v>
      </c>
      <c r="F22" s="22">
        <v>141.33000000000001</v>
      </c>
      <c r="G22" s="7">
        <v>2</v>
      </c>
      <c r="H22" s="18">
        <f t="shared" si="0"/>
        <v>143.33000000000001</v>
      </c>
      <c r="I22" s="8">
        <v>140.22999999999999</v>
      </c>
      <c r="J22" s="9"/>
      <c r="K22" s="18">
        <f t="shared" si="1"/>
        <v>140.22999999999999</v>
      </c>
      <c r="L22" s="8">
        <v>139.49</v>
      </c>
      <c r="M22" s="9"/>
      <c r="N22" s="18">
        <f t="shared" si="2"/>
        <v>139.49</v>
      </c>
      <c r="O22" s="8">
        <v>136.63</v>
      </c>
      <c r="P22" s="9"/>
      <c r="Q22" s="18">
        <f t="shared" si="3"/>
        <v>136.63</v>
      </c>
      <c r="R22" s="8"/>
      <c r="S22" s="9"/>
      <c r="T22" s="18">
        <f t="shared" si="4"/>
        <v>0</v>
      </c>
      <c r="U22" s="28">
        <f t="shared" si="5"/>
        <v>416.35</v>
      </c>
      <c r="V22" s="21">
        <f t="shared" si="6"/>
        <v>143.33000000000001</v>
      </c>
    </row>
    <row r="23" spans="1:22" s="6" customFormat="1" ht="15.75">
      <c r="A23" s="33" t="s">
        <v>58</v>
      </c>
      <c r="B23" s="32" t="s">
        <v>65</v>
      </c>
      <c r="C23" s="30" t="s">
        <v>128</v>
      </c>
      <c r="D23" s="35" t="s">
        <v>126</v>
      </c>
      <c r="E23" s="29" t="s">
        <v>21</v>
      </c>
      <c r="F23" s="22">
        <v>144.94999999999999</v>
      </c>
      <c r="G23" s="7"/>
      <c r="H23" s="18">
        <f t="shared" si="0"/>
        <v>144.94999999999999</v>
      </c>
      <c r="I23" s="8">
        <v>137.72</v>
      </c>
      <c r="J23" s="9"/>
      <c r="K23" s="18">
        <f t="shared" si="1"/>
        <v>137.72</v>
      </c>
      <c r="L23" s="8">
        <v>143.38</v>
      </c>
      <c r="M23" s="9"/>
      <c r="N23" s="18">
        <f t="shared" si="2"/>
        <v>143.38</v>
      </c>
      <c r="O23" s="8">
        <v>138.34</v>
      </c>
      <c r="P23" s="9"/>
      <c r="Q23" s="18">
        <f t="shared" si="3"/>
        <v>138.34</v>
      </c>
      <c r="R23" s="8"/>
      <c r="S23" s="9"/>
      <c r="T23" s="18">
        <f t="shared" si="4"/>
        <v>0</v>
      </c>
      <c r="U23" s="28">
        <f t="shared" si="5"/>
        <v>419.44</v>
      </c>
      <c r="V23" s="21">
        <f t="shared" si="6"/>
        <v>144.94999999999999</v>
      </c>
    </row>
    <row r="24" spans="1:22" s="10" customFormat="1" ht="15.75">
      <c r="A24" s="33" t="s">
        <v>59</v>
      </c>
      <c r="B24" s="32" t="s">
        <v>111</v>
      </c>
      <c r="C24" s="30" t="s">
        <v>124</v>
      </c>
      <c r="D24" s="36" t="s">
        <v>125</v>
      </c>
      <c r="E24" s="29" t="s">
        <v>20</v>
      </c>
      <c r="F24" s="54">
        <v>146.47</v>
      </c>
      <c r="G24" s="41"/>
      <c r="H24" s="18">
        <f t="shared" si="0"/>
        <v>146.47</v>
      </c>
      <c r="I24" s="54">
        <v>143.49</v>
      </c>
      <c r="J24" s="41">
        <v>12</v>
      </c>
      <c r="K24" s="18">
        <f t="shared" si="1"/>
        <v>155.49</v>
      </c>
      <c r="L24" s="54">
        <v>138.33000000000001</v>
      </c>
      <c r="M24" s="41"/>
      <c r="N24" s="18">
        <f t="shared" si="2"/>
        <v>138.33000000000001</v>
      </c>
      <c r="O24" s="54">
        <v>136.99</v>
      </c>
      <c r="P24" s="41"/>
      <c r="Q24" s="18">
        <f t="shared" si="3"/>
        <v>136.99</v>
      </c>
      <c r="R24" s="54"/>
      <c r="S24" s="41"/>
      <c r="T24" s="18">
        <f t="shared" si="4"/>
        <v>0</v>
      </c>
      <c r="U24" s="28">
        <f t="shared" si="5"/>
        <v>421.79000000000008</v>
      </c>
      <c r="V24" s="21">
        <f t="shared" si="6"/>
        <v>155.49</v>
      </c>
    </row>
    <row r="25" spans="1:22" s="10" customFormat="1" ht="15.75">
      <c r="A25" s="33" t="s">
        <v>60</v>
      </c>
      <c r="B25" s="32" t="s">
        <v>44</v>
      </c>
      <c r="C25" s="31" t="s">
        <v>22</v>
      </c>
      <c r="D25" s="35" t="s">
        <v>51</v>
      </c>
      <c r="E25" s="29" t="s">
        <v>20</v>
      </c>
      <c r="F25" s="22">
        <v>142.75</v>
      </c>
      <c r="G25" s="7"/>
      <c r="H25" s="18">
        <f t="shared" si="0"/>
        <v>142.75</v>
      </c>
      <c r="I25" s="8">
        <v>140.81</v>
      </c>
      <c r="J25" s="9"/>
      <c r="K25" s="18">
        <f t="shared" si="1"/>
        <v>140.81</v>
      </c>
      <c r="L25" s="8">
        <v>141.35</v>
      </c>
      <c r="M25" s="9">
        <v>2</v>
      </c>
      <c r="N25" s="18">
        <f t="shared" si="2"/>
        <v>143.35</v>
      </c>
      <c r="O25" s="8">
        <v>139.13</v>
      </c>
      <c r="P25" s="9"/>
      <c r="Q25" s="18">
        <f t="shared" si="3"/>
        <v>139.13</v>
      </c>
      <c r="R25" s="8"/>
      <c r="S25" s="9"/>
      <c r="T25" s="18">
        <f t="shared" si="4"/>
        <v>0</v>
      </c>
      <c r="U25" s="28">
        <f t="shared" si="5"/>
        <v>422.68999999999994</v>
      </c>
      <c r="V25" s="21">
        <f t="shared" si="6"/>
        <v>143.35</v>
      </c>
    </row>
    <row r="26" spans="1:22" s="10" customFormat="1" ht="15.75">
      <c r="A26" s="33" t="s">
        <v>61</v>
      </c>
      <c r="B26" s="32" t="s">
        <v>36</v>
      </c>
      <c r="C26" s="30" t="s">
        <v>25</v>
      </c>
      <c r="D26" s="35" t="s">
        <v>51</v>
      </c>
      <c r="E26" s="29" t="s">
        <v>20</v>
      </c>
      <c r="F26" s="22">
        <v>145.53</v>
      </c>
      <c r="G26" s="7"/>
      <c r="H26" s="18">
        <f t="shared" si="0"/>
        <v>145.53</v>
      </c>
      <c r="I26" s="8">
        <v>141.4</v>
      </c>
      <c r="J26" s="9"/>
      <c r="K26" s="18">
        <f t="shared" si="1"/>
        <v>141.4</v>
      </c>
      <c r="L26" s="8">
        <v>138.88</v>
      </c>
      <c r="M26" s="9"/>
      <c r="N26" s="18">
        <f t="shared" si="2"/>
        <v>138.88</v>
      </c>
      <c r="O26" s="8">
        <v>143.44</v>
      </c>
      <c r="P26" s="9"/>
      <c r="Q26" s="18">
        <f t="shared" si="3"/>
        <v>143.44</v>
      </c>
      <c r="R26" s="8"/>
      <c r="S26" s="9"/>
      <c r="T26" s="18">
        <f t="shared" si="4"/>
        <v>0</v>
      </c>
      <c r="U26" s="28">
        <f t="shared" si="5"/>
        <v>423.72</v>
      </c>
      <c r="V26" s="21">
        <f t="shared" si="6"/>
        <v>145.53</v>
      </c>
    </row>
    <row r="27" spans="1:22" s="10" customFormat="1" ht="15.75">
      <c r="A27" s="33" t="s">
        <v>62</v>
      </c>
      <c r="B27" s="32" t="s">
        <v>69</v>
      </c>
      <c r="C27" s="30" t="s">
        <v>106</v>
      </c>
      <c r="D27" s="36" t="s">
        <v>51</v>
      </c>
      <c r="E27" s="29" t="s">
        <v>20</v>
      </c>
      <c r="F27" s="22">
        <v>150.41</v>
      </c>
      <c r="G27" s="7"/>
      <c r="H27" s="18">
        <f t="shared" si="0"/>
        <v>150.41</v>
      </c>
      <c r="I27" s="8">
        <v>145.11000000000001</v>
      </c>
      <c r="J27" s="9"/>
      <c r="K27" s="18">
        <f t="shared" si="1"/>
        <v>145.11000000000001</v>
      </c>
      <c r="L27" s="8">
        <v>142.31</v>
      </c>
      <c r="M27" s="9"/>
      <c r="N27" s="18">
        <f t="shared" si="2"/>
        <v>142.31</v>
      </c>
      <c r="O27" s="8">
        <v>140.5</v>
      </c>
      <c r="P27" s="9"/>
      <c r="Q27" s="18">
        <f t="shared" si="3"/>
        <v>140.5</v>
      </c>
      <c r="R27" s="8"/>
      <c r="S27" s="9"/>
      <c r="T27" s="18">
        <f t="shared" si="4"/>
        <v>0</v>
      </c>
      <c r="U27" s="28">
        <f t="shared" si="5"/>
        <v>427.91999999999996</v>
      </c>
      <c r="V27" s="21">
        <f t="shared" si="6"/>
        <v>150.41</v>
      </c>
    </row>
    <row r="28" spans="1:22" s="10" customFormat="1" ht="15.75">
      <c r="A28" s="33" t="s">
        <v>63</v>
      </c>
      <c r="B28" s="32" t="s">
        <v>59</v>
      </c>
      <c r="C28" s="30" t="s">
        <v>103</v>
      </c>
      <c r="D28" s="35" t="s">
        <v>75</v>
      </c>
      <c r="E28" s="29" t="s">
        <v>20</v>
      </c>
      <c r="F28" s="22">
        <v>152.18</v>
      </c>
      <c r="G28" s="7">
        <v>20</v>
      </c>
      <c r="H28" s="18">
        <f t="shared" si="0"/>
        <v>172.18</v>
      </c>
      <c r="I28" s="8">
        <v>146.04</v>
      </c>
      <c r="J28" s="9"/>
      <c r="K28" s="18">
        <f t="shared" si="1"/>
        <v>146.04</v>
      </c>
      <c r="L28" s="8">
        <v>142.91999999999999</v>
      </c>
      <c r="M28" s="9">
        <v>2</v>
      </c>
      <c r="N28" s="18">
        <f t="shared" si="2"/>
        <v>144.91999999999999</v>
      </c>
      <c r="O28" s="8">
        <v>143.38999999999999</v>
      </c>
      <c r="P28" s="9"/>
      <c r="Q28" s="18">
        <f t="shared" si="3"/>
        <v>143.38999999999999</v>
      </c>
      <c r="R28" s="8"/>
      <c r="S28" s="9"/>
      <c r="T28" s="18">
        <f t="shared" si="4"/>
        <v>0</v>
      </c>
      <c r="U28" s="28">
        <f t="shared" si="5"/>
        <v>434.34999999999997</v>
      </c>
      <c r="V28" s="21">
        <f t="shared" si="6"/>
        <v>172.18</v>
      </c>
    </row>
    <row r="29" spans="1:22" s="10" customFormat="1" ht="15.75">
      <c r="A29" s="33" t="s">
        <v>64</v>
      </c>
      <c r="B29" s="32" t="s">
        <v>31</v>
      </c>
      <c r="C29" s="30" t="s">
        <v>54</v>
      </c>
      <c r="D29" s="35" t="s">
        <v>119</v>
      </c>
      <c r="E29" s="29" t="s">
        <v>23</v>
      </c>
      <c r="F29" s="22">
        <v>145.28</v>
      </c>
      <c r="G29" s="7">
        <v>2</v>
      </c>
      <c r="H29" s="18">
        <f t="shared" si="0"/>
        <v>147.28</v>
      </c>
      <c r="I29" s="8">
        <v>153.32</v>
      </c>
      <c r="J29" s="9">
        <v>4</v>
      </c>
      <c r="K29" s="18">
        <f t="shared" si="1"/>
        <v>157.32</v>
      </c>
      <c r="L29" s="8">
        <v>143.66999999999999</v>
      </c>
      <c r="M29" s="9">
        <v>2</v>
      </c>
      <c r="N29" s="18">
        <f t="shared" si="2"/>
        <v>145.66999999999999</v>
      </c>
      <c r="O29" s="8">
        <v>141.51</v>
      </c>
      <c r="P29" s="9">
        <v>2</v>
      </c>
      <c r="Q29" s="18">
        <f t="shared" si="3"/>
        <v>143.51</v>
      </c>
      <c r="R29" s="8"/>
      <c r="S29" s="9"/>
      <c r="T29" s="18">
        <f t="shared" si="4"/>
        <v>0</v>
      </c>
      <c r="U29" s="28">
        <f t="shared" si="5"/>
        <v>436.46</v>
      </c>
      <c r="V29" s="21">
        <f t="shared" si="6"/>
        <v>157.32</v>
      </c>
    </row>
    <row r="30" spans="1:22" s="10" customFormat="1" ht="15.75">
      <c r="A30" s="33" t="s">
        <v>65</v>
      </c>
      <c r="B30" s="32" t="s">
        <v>28</v>
      </c>
      <c r="C30" s="30" t="s">
        <v>80</v>
      </c>
      <c r="D30" s="35" t="s">
        <v>70</v>
      </c>
      <c r="E30" s="29" t="s">
        <v>23</v>
      </c>
      <c r="F30" s="22">
        <v>145.97999999999999</v>
      </c>
      <c r="G30" s="7">
        <v>4</v>
      </c>
      <c r="H30" s="18">
        <f t="shared" si="0"/>
        <v>149.97999999999999</v>
      </c>
      <c r="I30" s="8">
        <v>147.36000000000001</v>
      </c>
      <c r="J30" s="9">
        <v>2</v>
      </c>
      <c r="K30" s="18">
        <f t="shared" si="1"/>
        <v>149.36000000000001</v>
      </c>
      <c r="L30" s="8">
        <v>142.76</v>
      </c>
      <c r="M30" s="9">
        <v>2</v>
      </c>
      <c r="N30" s="18">
        <f t="shared" si="2"/>
        <v>144.76</v>
      </c>
      <c r="O30" s="8">
        <v>141.47</v>
      </c>
      <c r="P30" s="9">
        <v>4</v>
      </c>
      <c r="Q30" s="18">
        <f t="shared" si="3"/>
        <v>145.47</v>
      </c>
      <c r="R30" s="8"/>
      <c r="S30" s="9"/>
      <c r="T30" s="18">
        <f t="shared" si="4"/>
        <v>0</v>
      </c>
      <c r="U30" s="28">
        <f t="shared" si="5"/>
        <v>439.59000000000003</v>
      </c>
      <c r="V30" s="21">
        <f t="shared" si="6"/>
        <v>149.97999999999999</v>
      </c>
    </row>
    <row r="31" spans="1:22" s="10" customFormat="1" ht="15.75">
      <c r="A31" s="33" t="s">
        <v>66</v>
      </c>
      <c r="B31" s="32" t="s">
        <v>39</v>
      </c>
      <c r="C31" s="30" t="s">
        <v>53</v>
      </c>
      <c r="D31" s="35" t="s">
        <v>89</v>
      </c>
      <c r="E31" s="29" t="s">
        <v>20</v>
      </c>
      <c r="F31" s="22">
        <v>147.06</v>
      </c>
      <c r="G31" s="7"/>
      <c r="H31" s="18">
        <f t="shared" si="0"/>
        <v>147.06</v>
      </c>
      <c r="I31" s="8">
        <v>147.66999999999999</v>
      </c>
      <c r="J31" s="9">
        <v>2</v>
      </c>
      <c r="K31" s="18">
        <f t="shared" si="1"/>
        <v>149.66999999999999</v>
      </c>
      <c r="L31" s="8">
        <v>146.61000000000001</v>
      </c>
      <c r="M31" s="9">
        <v>10</v>
      </c>
      <c r="N31" s="18">
        <f t="shared" si="2"/>
        <v>156.61000000000001</v>
      </c>
      <c r="O31" s="8">
        <v>145.27000000000001</v>
      </c>
      <c r="P31" s="9"/>
      <c r="Q31" s="18">
        <f t="shared" si="3"/>
        <v>145.27000000000001</v>
      </c>
      <c r="R31" s="8"/>
      <c r="S31" s="9"/>
      <c r="T31" s="18">
        <f t="shared" si="4"/>
        <v>0</v>
      </c>
      <c r="U31" s="28">
        <f t="shared" si="5"/>
        <v>442</v>
      </c>
      <c r="V31" s="21">
        <f t="shared" si="6"/>
        <v>156.61000000000001</v>
      </c>
    </row>
    <row r="32" spans="1:22" s="10" customFormat="1" ht="15.75">
      <c r="A32" s="33" t="s">
        <v>67</v>
      </c>
      <c r="B32" s="32" t="s">
        <v>45</v>
      </c>
      <c r="C32" s="30" t="s">
        <v>71</v>
      </c>
      <c r="D32" s="34" t="s">
        <v>96</v>
      </c>
      <c r="E32" s="29" t="s">
        <v>23</v>
      </c>
      <c r="F32" s="22">
        <v>150.93</v>
      </c>
      <c r="G32" s="7"/>
      <c r="H32" s="18">
        <f t="shared" si="0"/>
        <v>150.93</v>
      </c>
      <c r="I32" s="8">
        <v>147.96</v>
      </c>
      <c r="J32" s="9">
        <v>4</v>
      </c>
      <c r="K32" s="18">
        <f t="shared" si="1"/>
        <v>151.96</v>
      </c>
      <c r="L32" s="8">
        <v>149.32</v>
      </c>
      <c r="M32" s="9"/>
      <c r="N32" s="18">
        <f t="shared" si="2"/>
        <v>149.32</v>
      </c>
      <c r="O32" s="8">
        <v>143.53</v>
      </c>
      <c r="P32" s="9"/>
      <c r="Q32" s="18">
        <f t="shared" si="3"/>
        <v>143.53</v>
      </c>
      <c r="R32" s="8"/>
      <c r="S32" s="9"/>
      <c r="T32" s="18">
        <f t="shared" si="4"/>
        <v>0</v>
      </c>
      <c r="U32" s="28">
        <f t="shared" si="5"/>
        <v>443.78</v>
      </c>
      <c r="V32" s="21">
        <f t="shared" si="6"/>
        <v>151.96</v>
      </c>
    </row>
    <row r="33" spans="1:24" s="10" customFormat="1" ht="15.75">
      <c r="A33" s="33" t="s">
        <v>68</v>
      </c>
      <c r="B33" s="32" t="s">
        <v>33</v>
      </c>
      <c r="C33" s="30" t="s">
        <v>82</v>
      </c>
      <c r="D33" s="35" t="s">
        <v>127</v>
      </c>
      <c r="E33" s="29" t="s">
        <v>52</v>
      </c>
      <c r="F33" s="22">
        <v>150.29</v>
      </c>
      <c r="G33" s="7"/>
      <c r="H33" s="18">
        <f t="shared" si="0"/>
        <v>150.29</v>
      </c>
      <c r="I33" s="8">
        <v>148.6</v>
      </c>
      <c r="J33" s="9">
        <v>2</v>
      </c>
      <c r="K33" s="18">
        <f t="shared" si="1"/>
        <v>150.6</v>
      </c>
      <c r="L33" s="8">
        <v>142.93</v>
      </c>
      <c r="M33" s="9">
        <v>12</v>
      </c>
      <c r="N33" s="18">
        <f t="shared" si="2"/>
        <v>154.93</v>
      </c>
      <c r="O33" s="8">
        <v>143.58000000000001</v>
      </c>
      <c r="P33" s="9"/>
      <c r="Q33" s="18">
        <f t="shared" si="3"/>
        <v>143.58000000000001</v>
      </c>
      <c r="R33" s="8"/>
      <c r="S33" s="9"/>
      <c r="T33" s="18">
        <f t="shared" si="4"/>
        <v>0</v>
      </c>
      <c r="U33" s="28">
        <f t="shared" si="5"/>
        <v>444.46999999999997</v>
      </c>
      <c r="V33" s="21">
        <f t="shared" si="6"/>
        <v>154.93</v>
      </c>
    </row>
    <row r="34" spans="1:24" s="10" customFormat="1" ht="15.75">
      <c r="A34" s="33" t="s">
        <v>69</v>
      </c>
      <c r="B34" s="32" t="s">
        <v>58</v>
      </c>
      <c r="C34" s="30" t="s">
        <v>102</v>
      </c>
      <c r="D34" s="35" t="s">
        <v>91</v>
      </c>
      <c r="E34" s="29" t="s">
        <v>21</v>
      </c>
      <c r="F34" s="22">
        <v>153.80000000000001</v>
      </c>
      <c r="G34" s="7"/>
      <c r="H34" s="18">
        <f t="shared" si="0"/>
        <v>153.80000000000001</v>
      </c>
      <c r="I34" s="8">
        <v>148.94999999999999</v>
      </c>
      <c r="J34" s="9"/>
      <c r="K34" s="18">
        <f t="shared" si="1"/>
        <v>148.94999999999999</v>
      </c>
      <c r="L34" s="8">
        <v>148.83000000000001</v>
      </c>
      <c r="M34" s="9"/>
      <c r="N34" s="18">
        <f t="shared" si="2"/>
        <v>148.83000000000001</v>
      </c>
      <c r="O34" s="8">
        <v>147.28</v>
      </c>
      <c r="P34" s="9"/>
      <c r="Q34" s="18">
        <f t="shared" si="3"/>
        <v>147.28</v>
      </c>
      <c r="R34" s="8"/>
      <c r="S34" s="9"/>
      <c r="T34" s="18">
        <f t="shared" si="4"/>
        <v>0</v>
      </c>
      <c r="U34" s="28">
        <f t="shared" si="5"/>
        <v>445.06</v>
      </c>
      <c r="V34" s="21">
        <f t="shared" si="6"/>
        <v>153.80000000000001</v>
      </c>
    </row>
    <row r="35" spans="1:24" s="10" customFormat="1" ht="15.75">
      <c r="A35" s="33" t="s">
        <v>107</v>
      </c>
      <c r="B35" s="32" t="s">
        <v>62</v>
      </c>
      <c r="C35" s="30" t="s">
        <v>118</v>
      </c>
      <c r="D35" s="34" t="s">
        <v>119</v>
      </c>
      <c r="E35" s="29" t="s">
        <v>23</v>
      </c>
      <c r="F35" s="57">
        <v>150.46</v>
      </c>
      <c r="G35" s="7"/>
      <c r="H35" s="18">
        <f t="shared" si="0"/>
        <v>150.46</v>
      </c>
      <c r="I35" s="8">
        <v>154.72999999999999</v>
      </c>
      <c r="J35" s="9"/>
      <c r="K35" s="49">
        <f t="shared" si="1"/>
        <v>154.72999999999999</v>
      </c>
      <c r="L35" s="8">
        <v>158.16</v>
      </c>
      <c r="M35" s="9">
        <v>12</v>
      </c>
      <c r="N35" s="49">
        <f t="shared" si="2"/>
        <v>170.16</v>
      </c>
      <c r="O35" s="8">
        <v>143.52000000000001</v>
      </c>
      <c r="P35" s="9"/>
      <c r="Q35" s="18">
        <f t="shared" si="3"/>
        <v>143.52000000000001</v>
      </c>
      <c r="R35" s="8"/>
      <c r="S35" s="9"/>
      <c r="T35" s="18">
        <f t="shared" si="4"/>
        <v>0</v>
      </c>
      <c r="U35" s="28">
        <f t="shared" si="5"/>
        <v>448.71000000000004</v>
      </c>
      <c r="V35" s="21">
        <f t="shared" si="6"/>
        <v>170.16</v>
      </c>
    </row>
    <row r="36" spans="1:24" s="10" customFormat="1" ht="15.75">
      <c r="A36" s="33" t="s">
        <v>108</v>
      </c>
      <c r="B36" s="32" t="s">
        <v>64</v>
      </c>
      <c r="C36" s="30" t="s">
        <v>122</v>
      </c>
      <c r="D36" s="35" t="s">
        <v>123</v>
      </c>
      <c r="E36" s="29" t="s">
        <v>23</v>
      </c>
      <c r="F36" s="57">
        <v>158.21</v>
      </c>
      <c r="G36" s="7"/>
      <c r="H36" s="18">
        <f t="shared" si="0"/>
        <v>158.21</v>
      </c>
      <c r="I36" s="8">
        <v>156.30000000000001</v>
      </c>
      <c r="J36" s="9"/>
      <c r="K36" s="49">
        <f t="shared" si="1"/>
        <v>156.30000000000001</v>
      </c>
      <c r="L36" s="8">
        <v>153.18</v>
      </c>
      <c r="M36" s="9"/>
      <c r="N36" s="49">
        <f t="shared" si="2"/>
        <v>153.18</v>
      </c>
      <c r="O36" s="8">
        <v>152.63999999999999</v>
      </c>
      <c r="P36" s="9"/>
      <c r="Q36" s="18">
        <f t="shared" si="3"/>
        <v>152.63999999999999</v>
      </c>
      <c r="R36" s="8"/>
      <c r="S36" s="9"/>
      <c r="T36" s="18">
        <f t="shared" si="4"/>
        <v>0</v>
      </c>
      <c r="U36" s="28">
        <f t="shared" si="5"/>
        <v>462.11999999999989</v>
      </c>
      <c r="V36" s="21">
        <f t="shared" si="6"/>
        <v>158.21</v>
      </c>
    </row>
    <row r="37" spans="1:24" s="10" customFormat="1" ht="15.75">
      <c r="A37" s="33" t="s">
        <v>109</v>
      </c>
      <c r="B37" s="32" t="s">
        <v>41</v>
      </c>
      <c r="C37" s="30" t="s">
        <v>90</v>
      </c>
      <c r="D37" s="35" t="s">
        <v>91</v>
      </c>
      <c r="E37" s="29" t="s">
        <v>21</v>
      </c>
      <c r="F37" s="57">
        <v>158.55000000000001</v>
      </c>
      <c r="G37" s="7"/>
      <c r="H37" s="18">
        <f t="shared" si="0"/>
        <v>158.55000000000001</v>
      </c>
      <c r="I37" s="8">
        <v>153.88999999999999</v>
      </c>
      <c r="J37" s="9"/>
      <c r="K37" s="49">
        <f t="shared" si="1"/>
        <v>153.88999999999999</v>
      </c>
      <c r="L37" s="8">
        <v>159.43</v>
      </c>
      <c r="M37" s="9">
        <v>10</v>
      </c>
      <c r="N37" s="49">
        <f t="shared" si="2"/>
        <v>169.43</v>
      </c>
      <c r="O37" s="8">
        <v>148.21</v>
      </c>
      <c r="P37" s="9">
        <v>2</v>
      </c>
      <c r="Q37" s="18">
        <f t="shared" si="3"/>
        <v>150.21</v>
      </c>
      <c r="R37" s="8"/>
      <c r="S37" s="9"/>
      <c r="T37" s="18">
        <f t="shared" si="4"/>
        <v>0</v>
      </c>
      <c r="U37" s="28">
        <f t="shared" si="5"/>
        <v>462.65000000000003</v>
      </c>
      <c r="V37" s="21">
        <f t="shared" si="6"/>
        <v>169.43</v>
      </c>
    </row>
    <row r="38" spans="1:24" s="10" customFormat="1" ht="15.75">
      <c r="A38" s="33" t="s">
        <v>110</v>
      </c>
      <c r="B38" s="32" t="s">
        <v>38</v>
      </c>
      <c r="C38" s="56" t="s">
        <v>87</v>
      </c>
      <c r="D38" s="35" t="s">
        <v>88</v>
      </c>
      <c r="E38" s="29" t="s">
        <v>23</v>
      </c>
      <c r="F38" s="57">
        <v>155.56</v>
      </c>
      <c r="G38" s="7">
        <v>10</v>
      </c>
      <c r="H38" s="18">
        <f t="shared" si="0"/>
        <v>165.56</v>
      </c>
      <c r="I38" s="8">
        <v>159.41999999999999</v>
      </c>
      <c r="J38" s="9"/>
      <c r="K38" s="49">
        <f t="shared" si="1"/>
        <v>159.41999999999999</v>
      </c>
      <c r="L38" s="8">
        <v>151.55000000000001</v>
      </c>
      <c r="M38" s="9"/>
      <c r="N38" s="49">
        <f t="shared" si="2"/>
        <v>151.55000000000001</v>
      </c>
      <c r="O38" s="8">
        <v>151.24</v>
      </c>
      <c r="P38" s="9">
        <v>2</v>
      </c>
      <c r="Q38" s="18">
        <f t="shared" si="3"/>
        <v>153.24</v>
      </c>
      <c r="R38" s="8"/>
      <c r="S38" s="9"/>
      <c r="T38" s="18">
        <f t="shared" si="4"/>
        <v>0</v>
      </c>
      <c r="U38" s="28">
        <f t="shared" si="5"/>
        <v>464.21</v>
      </c>
      <c r="V38" s="21">
        <f t="shared" si="6"/>
        <v>165.56</v>
      </c>
    </row>
    <row r="39" spans="1:24" s="10" customFormat="1" ht="15.75">
      <c r="A39" s="33" t="s">
        <v>111</v>
      </c>
      <c r="B39" s="32" t="s">
        <v>48</v>
      </c>
      <c r="C39" s="31" t="s">
        <v>98</v>
      </c>
      <c r="D39" s="35" t="s">
        <v>99</v>
      </c>
      <c r="E39" s="29" t="s">
        <v>23</v>
      </c>
      <c r="F39" s="57">
        <v>162.22</v>
      </c>
      <c r="G39" s="7">
        <v>10</v>
      </c>
      <c r="H39" s="18">
        <f t="shared" si="0"/>
        <v>172.22</v>
      </c>
      <c r="I39" s="8">
        <v>153.35</v>
      </c>
      <c r="J39" s="9">
        <v>10</v>
      </c>
      <c r="K39" s="49">
        <f t="shared" si="1"/>
        <v>163.35</v>
      </c>
      <c r="L39" s="8">
        <v>160.84</v>
      </c>
      <c r="M39" s="9"/>
      <c r="N39" s="49">
        <f t="shared" si="2"/>
        <v>160.84</v>
      </c>
      <c r="O39" s="8">
        <v>152.52000000000001</v>
      </c>
      <c r="P39" s="9"/>
      <c r="Q39" s="18">
        <f t="shared" si="3"/>
        <v>152.52000000000001</v>
      </c>
      <c r="R39" s="8"/>
      <c r="S39" s="9"/>
      <c r="T39" s="18">
        <f t="shared" si="4"/>
        <v>0</v>
      </c>
      <c r="U39" s="28">
        <f t="shared" si="5"/>
        <v>476.70999999999992</v>
      </c>
      <c r="V39" s="21">
        <f t="shared" si="6"/>
        <v>172.22</v>
      </c>
    </row>
    <row r="40" spans="1:24" s="10" customFormat="1" ht="15.75">
      <c r="A40" s="33" t="s">
        <v>112</v>
      </c>
      <c r="B40" s="32" t="s">
        <v>27</v>
      </c>
      <c r="C40" s="30" t="s">
        <v>78</v>
      </c>
      <c r="D40" s="35" t="s">
        <v>79</v>
      </c>
      <c r="E40" s="29" t="s">
        <v>23</v>
      </c>
      <c r="F40" s="57">
        <v>158.84</v>
      </c>
      <c r="G40" s="7">
        <v>2</v>
      </c>
      <c r="H40" s="18">
        <f t="shared" si="0"/>
        <v>160.84</v>
      </c>
      <c r="I40" s="8">
        <v>159.86000000000001</v>
      </c>
      <c r="J40" s="9">
        <v>12</v>
      </c>
      <c r="K40" s="49">
        <f t="shared" si="1"/>
        <v>171.86</v>
      </c>
      <c r="L40" s="8">
        <v>156.31</v>
      </c>
      <c r="M40" s="9">
        <v>20</v>
      </c>
      <c r="N40" s="49">
        <f t="shared" si="2"/>
        <v>176.31</v>
      </c>
      <c r="O40" s="8">
        <v>154.97999999999999</v>
      </c>
      <c r="P40" s="9">
        <v>14</v>
      </c>
      <c r="Q40" s="18">
        <f t="shared" si="3"/>
        <v>168.98</v>
      </c>
      <c r="R40" s="8"/>
      <c r="S40" s="9"/>
      <c r="T40" s="18">
        <f t="shared" si="4"/>
        <v>0</v>
      </c>
      <c r="U40" s="28">
        <f t="shared" si="5"/>
        <v>501.68</v>
      </c>
      <c r="V40" s="21">
        <f t="shared" si="6"/>
        <v>176.31</v>
      </c>
    </row>
    <row r="41" spans="1:24" s="10" customFormat="1" ht="15.75">
      <c r="A41" s="33" t="s">
        <v>113</v>
      </c>
      <c r="B41" s="32" t="s">
        <v>113</v>
      </c>
      <c r="C41" s="37"/>
      <c r="D41" s="36"/>
      <c r="E41" s="29"/>
      <c r="F41" s="52"/>
      <c r="G41" s="41"/>
      <c r="H41" s="18">
        <f t="shared" si="0"/>
        <v>0</v>
      </c>
      <c r="I41" s="54"/>
      <c r="J41" s="41"/>
      <c r="K41" s="49">
        <f t="shared" si="1"/>
        <v>0</v>
      </c>
      <c r="L41" s="54"/>
      <c r="M41" s="41"/>
      <c r="N41" s="49">
        <f t="shared" si="2"/>
        <v>0</v>
      </c>
      <c r="O41" s="54"/>
      <c r="P41" s="41"/>
      <c r="Q41" s="18">
        <f t="shared" si="3"/>
        <v>0</v>
      </c>
      <c r="R41" s="54"/>
      <c r="S41" s="41"/>
      <c r="T41" s="18">
        <f t="shared" si="4"/>
        <v>0</v>
      </c>
      <c r="U41" s="28">
        <f t="shared" si="5"/>
        <v>0</v>
      </c>
      <c r="V41" s="21">
        <f t="shared" si="6"/>
        <v>0</v>
      </c>
    </row>
    <row r="42" spans="1:24" s="10" customFormat="1" ht="15.75">
      <c r="A42" s="33" t="s">
        <v>114</v>
      </c>
      <c r="B42" s="32" t="s">
        <v>114</v>
      </c>
      <c r="C42" s="30"/>
      <c r="D42" s="36"/>
      <c r="E42" s="29"/>
      <c r="F42" s="52"/>
      <c r="G42" s="41"/>
      <c r="H42" s="18">
        <f t="shared" si="0"/>
        <v>0</v>
      </c>
      <c r="I42" s="54"/>
      <c r="J42" s="41"/>
      <c r="K42" s="49">
        <f t="shared" si="1"/>
        <v>0</v>
      </c>
      <c r="L42" s="54"/>
      <c r="M42" s="41"/>
      <c r="N42" s="49">
        <f t="shared" si="2"/>
        <v>0</v>
      </c>
      <c r="O42" s="54"/>
      <c r="P42" s="41"/>
      <c r="Q42" s="18">
        <f t="shared" si="3"/>
        <v>0</v>
      </c>
      <c r="R42" s="54"/>
      <c r="S42" s="41"/>
      <c r="T42" s="18">
        <f t="shared" si="4"/>
        <v>0</v>
      </c>
      <c r="U42" s="28">
        <f t="shared" si="5"/>
        <v>0</v>
      </c>
      <c r="V42" s="21">
        <f t="shared" si="6"/>
        <v>0</v>
      </c>
    </row>
    <row r="43" spans="1:24" s="10" customFormat="1" ht="15.75">
      <c r="A43" s="33" t="s">
        <v>115</v>
      </c>
      <c r="B43" s="32" t="s">
        <v>115</v>
      </c>
      <c r="C43" s="31"/>
      <c r="D43" s="36"/>
      <c r="E43" s="29"/>
      <c r="F43" s="52"/>
      <c r="G43" s="41"/>
      <c r="H43" s="18">
        <f t="shared" si="0"/>
        <v>0</v>
      </c>
      <c r="I43" s="54"/>
      <c r="J43" s="41"/>
      <c r="K43" s="49">
        <f t="shared" si="1"/>
        <v>0</v>
      </c>
      <c r="L43" s="54"/>
      <c r="M43" s="41"/>
      <c r="N43" s="49">
        <f t="shared" si="2"/>
        <v>0</v>
      </c>
      <c r="O43" s="54"/>
      <c r="P43" s="41"/>
      <c r="Q43" s="18">
        <f t="shared" si="3"/>
        <v>0</v>
      </c>
      <c r="R43" s="54"/>
      <c r="S43" s="41"/>
      <c r="T43" s="18">
        <f t="shared" si="4"/>
        <v>0</v>
      </c>
      <c r="U43" s="28">
        <f t="shared" si="5"/>
        <v>0</v>
      </c>
      <c r="V43" s="21">
        <f t="shared" si="6"/>
        <v>0</v>
      </c>
    </row>
    <row r="44" spans="1:24" s="10" customFormat="1" ht="16.5" thickBot="1">
      <c r="A44" s="42" t="s">
        <v>116</v>
      </c>
      <c r="B44" s="43" t="s">
        <v>116</v>
      </c>
      <c r="C44" s="51"/>
      <c r="D44" s="44"/>
      <c r="E44" s="45"/>
      <c r="F44" s="53"/>
      <c r="G44" s="46"/>
      <c r="H44" s="47">
        <f t="shared" si="0"/>
        <v>0</v>
      </c>
      <c r="I44" s="55"/>
      <c r="J44" s="46"/>
      <c r="K44" s="50">
        <f t="shared" si="1"/>
        <v>0</v>
      </c>
      <c r="L44" s="55"/>
      <c r="M44" s="46"/>
      <c r="N44" s="50">
        <f t="shared" si="2"/>
        <v>0</v>
      </c>
      <c r="O44" s="55"/>
      <c r="P44" s="46"/>
      <c r="Q44" s="47">
        <f t="shared" si="3"/>
        <v>0</v>
      </c>
      <c r="R44" s="55"/>
      <c r="S44" s="46"/>
      <c r="T44" s="47">
        <f t="shared" si="4"/>
        <v>0</v>
      </c>
      <c r="U44" s="48">
        <f t="shared" si="5"/>
        <v>0</v>
      </c>
      <c r="V44" s="21">
        <f t="shared" si="6"/>
        <v>0</v>
      </c>
    </row>
    <row r="45" spans="1:24" s="10" customFormat="1" ht="15">
      <c r="A45" s="11"/>
      <c r="B45" s="1"/>
      <c r="C45" s="12"/>
      <c r="D45" s="13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9"/>
      <c r="W45" s="6"/>
      <c r="X45" s="6"/>
    </row>
    <row r="46" spans="1:24" s="10" customFormat="1" ht="15">
      <c r="A46" s="11"/>
      <c r="B46" s="1"/>
      <c r="C46" s="12"/>
      <c r="D46" s="13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9"/>
      <c r="W46" s="6"/>
      <c r="X46" s="6"/>
    </row>
    <row r="47" spans="1:24" s="10" customFormat="1" ht="15">
      <c r="A47" s="11"/>
      <c r="B47" s="1"/>
      <c r="C47" s="12"/>
      <c r="D47" s="13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9"/>
      <c r="W47" s="6"/>
      <c r="X47" s="6"/>
    </row>
    <row r="48" spans="1:24" s="10" customFormat="1" ht="15">
      <c r="A48" s="11"/>
      <c r="B48" s="1"/>
      <c r="C48" s="12"/>
      <c r="D48" s="13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9"/>
      <c r="W48" s="6"/>
      <c r="X48" s="6"/>
    </row>
    <row r="49" spans="1:24" s="10" customFormat="1" ht="15">
      <c r="A49" s="11"/>
      <c r="B49" s="1"/>
      <c r="C49" s="12"/>
      <c r="D49" s="13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9"/>
      <c r="W49" s="6"/>
      <c r="X49" s="6"/>
    </row>
    <row r="50" spans="1:24" s="10" customFormat="1" ht="15">
      <c r="A50" s="11"/>
      <c r="B50" s="1"/>
      <c r="C50" s="12"/>
      <c r="D50" s="13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9"/>
      <c r="W50" s="6"/>
      <c r="X50" s="6"/>
    </row>
    <row r="51" spans="1:24" s="10" customFormat="1" ht="15">
      <c r="A51" s="11"/>
      <c r="B51" s="1"/>
      <c r="C51" s="12"/>
      <c r="D51" s="13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9"/>
      <c r="W51" s="6"/>
      <c r="X51" s="6"/>
    </row>
    <row r="52" spans="1:24" s="10" customFormat="1" ht="15">
      <c r="A52" s="11"/>
      <c r="B52" s="1"/>
      <c r="C52" s="12"/>
      <c r="D52" s="13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9"/>
      <c r="W52" s="6"/>
      <c r="X52" s="6"/>
    </row>
    <row r="53" spans="1:24" s="10" customFormat="1" ht="15">
      <c r="A53" s="11"/>
      <c r="B53" s="1"/>
      <c r="C53" s="12"/>
      <c r="D53" s="13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9"/>
      <c r="W53" s="6"/>
      <c r="X53" s="6"/>
    </row>
    <row r="54" spans="1:24" s="10" customFormat="1" ht="15">
      <c r="A54" s="11"/>
      <c r="B54" s="1"/>
      <c r="C54" s="12"/>
      <c r="D54" s="13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9"/>
      <c r="W54" s="6"/>
      <c r="X54" s="6"/>
    </row>
    <row r="55" spans="1:24" s="10" customFormat="1" ht="15">
      <c r="A55" s="11"/>
      <c r="B55" s="1"/>
      <c r="C55" s="12"/>
      <c r="D55" s="13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9"/>
      <c r="W55" s="6"/>
      <c r="X55" s="6"/>
    </row>
    <row r="56" spans="1:24" s="10" customFormat="1" ht="15">
      <c r="A56" s="11"/>
      <c r="B56" s="1"/>
      <c r="C56" s="12"/>
      <c r="D56" s="13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9"/>
      <c r="W56" s="6"/>
      <c r="X56" s="6"/>
    </row>
    <row r="57" spans="1:24" s="10" customFormat="1" ht="15">
      <c r="A57" s="11"/>
      <c r="B57" s="1"/>
      <c r="C57" s="12"/>
      <c r="D57" s="13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9"/>
      <c r="W57" s="6"/>
      <c r="X57" s="6"/>
    </row>
    <row r="58" spans="1:24" s="10" customFormat="1" ht="15">
      <c r="A58" s="11"/>
      <c r="B58" s="1"/>
      <c r="C58" s="12"/>
      <c r="D58" s="13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9"/>
      <c r="W58" s="6"/>
      <c r="X58" s="6"/>
    </row>
    <row r="59" spans="1:24" s="10" customFormat="1" ht="15">
      <c r="A59" s="11"/>
      <c r="B59" s="1"/>
      <c r="C59" s="12"/>
      <c r="D59" s="13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9"/>
      <c r="W59" s="6"/>
      <c r="X59" s="6"/>
    </row>
    <row r="60" spans="1:24" s="10" customFormat="1" ht="15">
      <c r="A60" s="11"/>
      <c r="B60" s="1"/>
      <c r="C60" s="12"/>
      <c r="D60" s="13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9"/>
      <c r="W60" s="6"/>
      <c r="X60" s="6"/>
    </row>
    <row r="61" spans="1:24" s="10" customFormat="1" ht="15">
      <c r="A61" s="11"/>
      <c r="B61" s="1"/>
      <c r="C61" s="12"/>
      <c r="D61" s="13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9"/>
      <c r="W61" s="6"/>
      <c r="X61" s="6"/>
    </row>
    <row r="62" spans="1:24" s="10" customFormat="1" ht="15">
      <c r="A62" s="11"/>
      <c r="B62" s="1"/>
      <c r="C62" s="12"/>
      <c r="D62" s="13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9"/>
      <c r="W62" s="6"/>
      <c r="X62" s="6"/>
    </row>
    <row r="63" spans="1:24" s="39" customFormat="1" ht="15.75" thickBot="1">
      <c r="A63" s="11"/>
      <c r="B63" s="1"/>
      <c r="C63" s="12"/>
      <c r="D63" s="13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9"/>
      <c r="W63" s="6"/>
      <c r="X63" s="6"/>
    </row>
    <row r="64" spans="1:24" s="6" customFormat="1" ht="15">
      <c r="A64" s="11"/>
      <c r="B64" s="1"/>
      <c r="C64" s="12"/>
      <c r="D64" s="13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9"/>
    </row>
    <row r="65" spans="1:24" s="6" customFormat="1" ht="15">
      <c r="A65" s="11"/>
      <c r="B65" s="1"/>
      <c r="C65" s="12"/>
      <c r="D65" s="13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9"/>
    </row>
    <row r="66" spans="1:24" s="6" customFormat="1" ht="15">
      <c r="A66" s="11"/>
      <c r="B66" s="1"/>
      <c r="C66" s="12"/>
      <c r="D66" s="13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9"/>
    </row>
    <row r="67" spans="1:24" s="6" customFormat="1" ht="15">
      <c r="A67" s="11"/>
      <c r="B67" s="1"/>
      <c r="C67" s="12"/>
      <c r="D67" s="13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9"/>
    </row>
    <row r="68" spans="1:24" s="6" customFormat="1" ht="15">
      <c r="A68" s="11"/>
      <c r="B68" s="1"/>
      <c r="C68" s="12"/>
      <c r="D68" s="13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9"/>
    </row>
    <row r="69" spans="1:24" s="6" customFormat="1" ht="15">
      <c r="A69" s="11"/>
      <c r="B69" s="1"/>
      <c r="C69" s="12"/>
      <c r="D69" s="13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9"/>
    </row>
    <row r="70" spans="1:24" s="6" customFormat="1" ht="15">
      <c r="A70" s="11"/>
      <c r="B70" s="1"/>
      <c r="C70" s="12"/>
      <c r="D70" s="13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9"/>
    </row>
    <row r="71" spans="1:24" s="6" customFormat="1" ht="15">
      <c r="A71" s="11"/>
      <c r="B71" s="1"/>
      <c r="C71" s="12"/>
      <c r="D71" s="13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9"/>
    </row>
    <row r="72" spans="1:24" s="6" customFormat="1" ht="15">
      <c r="A72" s="11"/>
      <c r="B72" s="1"/>
      <c r="C72" s="12"/>
      <c r="D72" s="13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9"/>
    </row>
    <row r="73" spans="1:24" s="6" customFormat="1" ht="15">
      <c r="A73" s="11"/>
      <c r="B73" s="1"/>
      <c r="C73" s="12"/>
      <c r="D73" s="13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9"/>
    </row>
    <row r="74" spans="1:24" s="6" customFormat="1" ht="15">
      <c r="A74" s="11"/>
      <c r="B74" s="1"/>
      <c r="C74" s="12"/>
      <c r="D74" s="13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9"/>
    </row>
    <row r="75" spans="1:24" s="6" customFormat="1" ht="15">
      <c r="A75" s="11"/>
      <c r="B75" s="1"/>
      <c r="C75" s="12"/>
      <c r="D75" s="13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9"/>
      <c r="W75" s="1"/>
      <c r="X75" s="1"/>
    </row>
    <row r="76" spans="1:24" s="6" customFormat="1" ht="15">
      <c r="A76" s="11"/>
      <c r="B76" s="1"/>
      <c r="C76" s="12"/>
      <c r="D76" s="13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9"/>
      <c r="W76" s="1"/>
      <c r="X76" s="1"/>
    </row>
    <row r="77" spans="1:24" s="6" customFormat="1" ht="15">
      <c r="A77" s="11"/>
      <c r="B77" s="1"/>
      <c r="C77" s="12"/>
      <c r="D77" s="13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9"/>
      <c r="W77" s="1"/>
      <c r="X77" s="1"/>
    </row>
    <row r="78" spans="1:24" s="6" customFormat="1" ht="15">
      <c r="A78" s="11"/>
      <c r="B78" s="1"/>
      <c r="C78" s="12"/>
      <c r="D78" s="13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9"/>
      <c r="W78" s="1"/>
      <c r="X78" s="1"/>
    </row>
    <row r="79" spans="1:24" s="6" customFormat="1" ht="15">
      <c r="A79" s="11"/>
      <c r="B79" s="1"/>
      <c r="C79" s="12"/>
      <c r="D79" s="13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9"/>
      <c r="W79" s="1"/>
      <c r="X79" s="1"/>
    </row>
    <row r="80" spans="1:24" s="6" customFormat="1" ht="15">
      <c r="A80" s="11"/>
      <c r="B80" s="1"/>
      <c r="C80" s="12"/>
      <c r="D80" s="13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9"/>
      <c r="W80" s="1"/>
      <c r="X80" s="1"/>
    </row>
    <row r="81" spans="1:24" s="6" customFormat="1" ht="15">
      <c r="A81" s="11"/>
      <c r="B81" s="1"/>
      <c r="C81" s="12"/>
      <c r="D81" s="13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9"/>
      <c r="W81" s="1"/>
      <c r="X81" s="1"/>
    </row>
    <row r="82" spans="1:24" s="6" customFormat="1" ht="15">
      <c r="A82" s="11"/>
      <c r="B82" s="1"/>
      <c r="C82" s="12"/>
      <c r="D82" s="13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9"/>
      <c r="W82" s="1"/>
      <c r="X82" s="1"/>
    </row>
    <row r="83" spans="1:24" s="6" customFormat="1" ht="15">
      <c r="A83" s="11"/>
      <c r="B83" s="1"/>
      <c r="C83" s="12"/>
      <c r="D83" s="13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9"/>
      <c r="W83" s="1"/>
      <c r="X83" s="1"/>
    </row>
    <row r="84" spans="1:24" s="6" customFormat="1" ht="15">
      <c r="A84" s="11"/>
      <c r="B84" s="1"/>
      <c r="C84" s="12"/>
      <c r="D84" s="13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9"/>
      <c r="W84" s="1"/>
      <c r="X84" s="1"/>
    </row>
    <row r="85" spans="1:24" s="6" customFormat="1" ht="15">
      <c r="A85" s="11"/>
      <c r="B85" s="1"/>
      <c r="C85" s="12"/>
      <c r="D85" s="13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9"/>
      <c r="W85" s="1"/>
      <c r="X85" s="1"/>
    </row>
    <row r="86" spans="1:24" s="6" customFormat="1" ht="15">
      <c r="A86" s="11"/>
      <c r="B86" s="1"/>
      <c r="C86" s="12"/>
      <c r="D86" s="13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9"/>
      <c r="W86" s="1"/>
      <c r="X86" s="1"/>
    </row>
    <row r="87" spans="1:24" s="6" customFormat="1" ht="15">
      <c r="A87" s="11"/>
      <c r="B87" s="1"/>
      <c r="C87" s="12"/>
      <c r="D87" s="13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9"/>
      <c r="W87" s="1"/>
      <c r="X87" s="1"/>
    </row>
    <row r="88" spans="1:24" s="6" customFormat="1" ht="15">
      <c r="A88" s="11"/>
      <c r="B88" s="1"/>
      <c r="C88" s="12"/>
      <c r="D88" s="13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9"/>
      <c r="W88" s="1"/>
      <c r="X88" s="1"/>
    </row>
    <row r="89" spans="1:24" s="6" customFormat="1" ht="15">
      <c r="A89" s="11"/>
      <c r="B89" s="1"/>
      <c r="C89" s="12"/>
      <c r="D89" s="13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9"/>
      <c r="W89" s="1"/>
      <c r="X89" s="1"/>
    </row>
    <row r="90" spans="1:24" s="6" customFormat="1" ht="15">
      <c r="A90" s="11"/>
      <c r="B90" s="1"/>
      <c r="C90" s="12"/>
      <c r="D90" s="13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9"/>
      <c r="W90" s="1"/>
      <c r="X90" s="1"/>
    </row>
    <row r="91" spans="1:24" s="6" customFormat="1" ht="15">
      <c r="A91" s="11"/>
      <c r="B91" s="1"/>
      <c r="C91" s="12"/>
      <c r="D91" s="13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9"/>
      <c r="W91" s="1"/>
      <c r="X91" s="1"/>
    </row>
    <row r="92" spans="1:24" s="6" customFormat="1" ht="15">
      <c r="A92" s="11"/>
      <c r="B92" s="1"/>
      <c r="C92" s="12"/>
      <c r="D92" s="13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9"/>
      <c r="W92" s="1"/>
      <c r="X92" s="1"/>
    </row>
    <row r="93" spans="1:24" s="6" customFormat="1" ht="15">
      <c r="A93" s="11"/>
      <c r="B93" s="1"/>
      <c r="C93" s="12"/>
      <c r="D93" s="13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9"/>
      <c r="W93" s="1"/>
      <c r="X93" s="1"/>
    </row>
  </sheetData>
  <mergeCells count="13">
    <mergeCell ref="A1:U1"/>
    <mergeCell ref="D4:D5"/>
    <mergeCell ref="C4:C5"/>
    <mergeCell ref="B4:B5"/>
    <mergeCell ref="A4:A5"/>
    <mergeCell ref="E4:E5"/>
    <mergeCell ref="N2:U2"/>
    <mergeCell ref="F4:H4"/>
    <mergeCell ref="I4:K4"/>
    <mergeCell ref="L4:N4"/>
    <mergeCell ref="O4:Q4"/>
    <mergeCell ref="A2:I2"/>
    <mergeCell ref="R4:T4"/>
  </mergeCells>
  <phoneticPr fontId="0" type="noConversion"/>
  <printOptions horizontalCentered="1" verticalCentered="1"/>
  <pageMargins left="0" right="0" top="0" bottom="0" header="0.47244094488188981" footer="0.19685039370078741"/>
  <pageSetup paperSize="9" scale="85" orientation="landscape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Vyškov</vt:lpstr>
      <vt:lpstr>Vyškov!Názvy_tisku</vt:lpstr>
      <vt:lpstr>Vyškov!Oblast_tisku</vt:lpstr>
    </vt:vector>
  </TitlesOfParts>
  <Company>Rubáš Josef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www.VentilatoryZlin.cz</dc:creator>
  <cp:lastModifiedBy>www.EuroplastCZ.cz</cp:lastModifiedBy>
  <cp:lastPrinted>2011-03-05T12:08:20Z</cp:lastPrinted>
  <dcterms:created xsi:type="dcterms:W3CDTF">1997-10-05T17:24:16Z</dcterms:created>
  <dcterms:modified xsi:type="dcterms:W3CDTF">2011-03-15T17:48:42Z</dcterms:modified>
</cp:coreProperties>
</file>